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Р1 010410" sheetId="1" r:id="rId1"/>
    <sheet name="Р2 010410" sheetId="2" r:id="rId2"/>
    <sheet name="Р3 010410" sheetId="3" r:id="rId3"/>
    <sheet name="Р4 010410" sheetId="4" r:id="rId4"/>
    <sheet name="Р5 010410" sheetId="5" r:id="rId5"/>
    <sheet name="Р6 010410" sheetId="6" r:id="rId6"/>
  </sheets>
  <definedNames/>
  <calcPr fullCalcOnLoad="1"/>
</workbook>
</file>

<file path=xl/sharedStrings.xml><?xml version="1.0" encoding="utf-8"?>
<sst xmlns="http://schemas.openxmlformats.org/spreadsheetml/2006/main" count="403" uniqueCount="85">
  <si>
    <t>1.1. Рейтинг региональных банков Самарской области по размерам капитала и валюты баланса</t>
  </si>
  <si>
    <t>Место</t>
  </si>
  <si>
    <t>Наименование</t>
  </si>
  <si>
    <t>на 01.04.2010</t>
  </si>
  <si>
    <t>Тенденция за месяц</t>
  </si>
  <si>
    <t>Валюта баланса</t>
  </si>
  <si>
    <t>Капитал</t>
  </si>
  <si>
    <t>АВТОВАЗБАНК</t>
  </si>
  <si>
    <t>ЛАДА-КРЕДИТ</t>
  </si>
  <si>
    <t>ВОЛГА-КРЕДИТ</t>
  </si>
  <si>
    <t>ВОЛГО-КАМСКИЙ БАНК</t>
  </si>
  <si>
    <t>ВОЛЖСКИЙ СОЦИАЛЬНЫЙ БАНК</t>
  </si>
  <si>
    <t>ГАЗБАНК</t>
  </si>
  <si>
    <t>ЗЕМСКИЙ БАНК</t>
  </si>
  <si>
    <t>ИПОЗЕМБАНК</t>
  </si>
  <si>
    <t>НАЦИОНАЛЬНЫЙ ТОРГОВЫЙ БАНК</t>
  </si>
  <si>
    <t>НАРОДНЫЙ ИНВЕСТИЦИОННЫЙ БАНК</t>
  </si>
  <si>
    <t>ПЕРВЫЙ ОБЪЕДИНЕННЫЙ БАНК</t>
  </si>
  <si>
    <t>ПОТЕНЦИАЛ</t>
  </si>
  <si>
    <t>ПРИОРИТЕТ</t>
  </si>
  <si>
    <t>РТС-БАНК</t>
  </si>
  <si>
    <t>РУСФИНАНС БАНК</t>
  </si>
  <si>
    <t>СОЛИДАРНОСТЬ</t>
  </si>
  <si>
    <t>ТОЛЬЯТТИХИМБАНК</t>
  </si>
  <si>
    <t>ФИА-БАНК</t>
  </si>
  <si>
    <t>ЭЛКАБАНК</t>
  </si>
  <si>
    <t>*В расчете капитала участвуют: уставной, дополнительный и фонды банка.</t>
  </si>
  <si>
    <t>**Место в данном рейтинге присуждается по валюте баланса, в случае равенства показателей - по капиталу.</t>
  </si>
  <si>
    <t>***В столбце "Тенденция за месяц" указывается изменение показателя по сравнению с предудущей отчетной датой.</t>
  </si>
  <si>
    <t>4.1. Рейтинг региональных банков Самарской области по размерам полученной прибыли (убытка)</t>
  </si>
  <si>
    <t>за март 2010</t>
  </si>
  <si>
    <t>Прибыль (убыток)</t>
  </si>
  <si>
    <t>6.1. Рейтинг региональных банков Самарской области по размерам активов-нетто</t>
  </si>
  <si>
    <t>Активы-нетто (очищенные)</t>
  </si>
  <si>
    <t>Объем кредитов и депозитов, полученных кредитными организациями от Банка России</t>
  </si>
  <si>
    <t>млн. рублей</t>
  </si>
  <si>
    <t>Общий объем полученных кредитов и депозитов на 01.04.10</t>
  </si>
  <si>
    <t>на срок от 2 до 7 дней</t>
  </si>
  <si>
    <t>на срок от 8 до 30 дней</t>
  </si>
  <si>
    <t>на срок от 31 до 90 дней</t>
  </si>
  <si>
    <t>на срок от 91 до 180 дней</t>
  </si>
  <si>
    <t>на срок от 181 дня до 1 года</t>
  </si>
  <si>
    <t>на срок свыше 1 года</t>
  </si>
  <si>
    <t>Общий объем полученных кредитов и депозитов на 01.03.10</t>
  </si>
  <si>
    <t>Динамика за март</t>
  </si>
  <si>
    <t>Рейтинг</t>
  </si>
  <si>
    <t>B++ (Эксперт РА)</t>
  </si>
  <si>
    <t>А+ (НРА)</t>
  </si>
  <si>
    <t>В++ (Эксперт РА)</t>
  </si>
  <si>
    <t>2.1. Рейтинг региональных банков Самарской области по объемам кредитного портфеля (КП)</t>
  </si>
  <si>
    <t>Объем КП</t>
  </si>
  <si>
    <t>на 01.04.10</t>
  </si>
  <si>
    <t>*При расчете кредитного портфеля не учитывается межбанковское кредитование.</t>
  </si>
  <si>
    <t>** В состав кредитного портфеля входят кредиты, выданные органам власти, фондам, юридическим лицам, индивидуальным предпринимателям, физическим лицам, а также нерезидентам. Учитывается как текущая ссудная задоложенность, так и просроченная.</t>
  </si>
  <si>
    <t>***К кредитному портфелю также относятся и учтенные векселя.</t>
  </si>
  <si>
    <t>2.2. Рейтинг региональных банков Самарской области по объемам просроченной задолженности (ПЗ)</t>
  </si>
  <si>
    <t>Объем ПЗ</t>
  </si>
  <si>
    <t>Доля в КП</t>
  </si>
  <si>
    <t>*При расчете просроченой задолженности учитывается только просроченная ссудная и приравненная к ней задолженность. Просроченная задолженность по уплате процентов в расчет не включается.</t>
  </si>
  <si>
    <t>2.3. Рейтинг региональных банков Самарской области по объемам кредитного портфеля юридических лиц (КП ЮЛ)</t>
  </si>
  <si>
    <t>Объем КП ЮЛ</t>
  </si>
  <si>
    <t>Доля в КП ЮЛ</t>
  </si>
  <si>
    <t>*В состав кредитного портфеля юридических лиц входят кредиты и прочие размещенные средства, выданные органам власти, фондам, юридическим лицам, включая нерезидентов, и индивидуальным препринимателям.</t>
  </si>
  <si>
    <t>**К кредитному портфелю также относятся и учтенные векселя.</t>
  </si>
  <si>
    <t>***При расчете просроченной задолженности учитываются также неоплаченные в срок векселя</t>
  </si>
  <si>
    <t>2.4. Рейтинг региональных банков Самарской области по объемам кредитного портфеля индивидуальных препринимателей (КП ИП)</t>
  </si>
  <si>
    <t>Объем КП ИП</t>
  </si>
  <si>
    <t>Доля в КП ИП</t>
  </si>
  <si>
    <t>2.5. Рейтинг региональных банков Самарской области по объемам кредитного портфеля физических лиц (КП ФЛ)</t>
  </si>
  <si>
    <t>Объем КП ФЛ</t>
  </si>
  <si>
    <t>Доля в КП ФЛ</t>
  </si>
  <si>
    <t>3.1. Рейтинг региональных банков Самарской области по объемам привлеченных средств (ПС)</t>
  </si>
  <si>
    <t>Объем ПС</t>
  </si>
  <si>
    <t>3.2. Рейтинг региональных банков Самарской области по объемам средств до востребования физических лиц (ДВС ФЛ)</t>
  </si>
  <si>
    <t>Объем ДВС ФЛ</t>
  </si>
  <si>
    <t xml:space="preserve">3.3. Рейтинг региональных банков Самарской области по объемам срочных вкладов физических лиц </t>
  </si>
  <si>
    <t>Объем вкладов</t>
  </si>
  <si>
    <t>*В расчете также участвуют сберегательные сертификаты физических лиц.</t>
  </si>
  <si>
    <t>3.4. Рейтинг региональных банков Самарской области по объемам остатков на расчетных счетах</t>
  </si>
  <si>
    <t>Объем остатков на р/с</t>
  </si>
  <si>
    <t>3.5. Рейтинг региональных банков Самарской области по объемам депозитного портфеля юридических лиц (ДП ЮЛ)</t>
  </si>
  <si>
    <t>Объем ДП ЮЛ</t>
  </si>
  <si>
    <t>*В состав депозитного портфеля юридических лиц входят депозиты органов власти, фондов, юридических лиц, индивидуальных препринимателей, а также нерезидентов. Также учитываются собственные векселя и депозитные сертификаты, и прочие привлеченные средства.</t>
  </si>
  <si>
    <t>ВСЕГО</t>
  </si>
  <si>
    <t>ср.значение доли просрочки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</si>
</sst>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[$-FC19]d\ mmmm\ yyyy\ &quot;г.&quot;"/>
    <numFmt numFmtId="181" formatCode="0.0%"/>
    <numFmt numFmtId="182" formatCode="#,##0.0"/>
    <numFmt numFmtId="183" formatCode="#,##0.000"/>
    <numFmt numFmtId="184" formatCode="#,##0.0000"/>
  </numFmts>
  <fonts count="7">
    <font>
      <sz val="10"/>
      <name val="Arial"/>
      <family val="0"/>
    </font>
    <font>
      <b/>
      <u val="single"/>
      <sz val="10"/>
      <name val="Arial Cyr"/>
      <family val="0"/>
    </font>
    <font>
      <i/>
      <u val="single"/>
      <sz val="10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i/>
      <u val="single"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3" fontId="0" fillId="0" borderId="1" xfId="0" applyNumberFormat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/>
    </xf>
    <xf numFmtId="3" fontId="0" fillId="0" borderId="1" xfId="0" applyNumberFormat="1" applyFill="1" applyBorder="1" applyAlignment="1">
      <alignment wrapText="1"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wrapText="1"/>
    </xf>
    <xf numFmtId="3" fontId="0" fillId="0" borderId="1" xfId="0" applyNumberFormat="1" applyBorder="1" applyAlignment="1">
      <alignment/>
    </xf>
    <xf numFmtId="0" fontId="1" fillId="0" borderId="0" xfId="17" applyFont="1">
      <alignment/>
      <protection/>
    </xf>
    <xf numFmtId="0" fontId="5" fillId="0" borderId="0" xfId="17">
      <alignment/>
      <protection/>
    </xf>
    <xf numFmtId="0" fontId="6" fillId="0" borderId="0" xfId="17" applyFont="1">
      <alignment/>
      <protection/>
    </xf>
    <xf numFmtId="0" fontId="3" fillId="2" borderId="2" xfId="17" applyFont="1" applyFill="1" applyBorder="1" applyAlignment="1">
      <alignment horizontal="center"/>
      <protection/>
    </xf>
    <xf numFmtId="0" fontId="3" fillId="2" borderId="2" xfId="17" applyFont="1" applyFill="1" applyBorder="1" applyAlignment="1">
      <alignment horizontal="center" wrapText="1"/>
      <protection/>
    </xf>
    <xf numFmtId="49" fontId="5" fillId="2" borderId="2" xfId="17" applyNumberFormat="1" applyFont="1" applyFill="1" applyBorder="1" applyAlignment="1">
      <alignment horizontal="center" wrapText="1"/>
      <protection/>
    </xf>
    <xf numFmtId="0" fontId="5" fillId="2" borderId="2" xfId="17" applyFont="1" applyFill="1" applyBorder="1" applyAlignment="1">
      <alignment horizontal="center" wrapText="1"/>
      <protection/>
    </xf>
    <xf numFmtId="49" fontId="5" fillId="2" borderId="1" xfId="17" applyNumberFormat="1" applyFont="1" applyFill="1" applyBorder="1" applyAlignment="1">
      <alignment horizontal="center" wrapText="1"/>
      <protection/>
    </xf>
    <xf numFmtId="0" fontId="4" fillId="0" borderId="1" xfId="17" applyFont="1" applyBorder="1" applyAlignment="1">
      <alignment horizontal="center"/>
      <protection/>
    </xf>
    <xf numFmtId="0" fontId="3" fillId="0" borderId="1" xfId="17" applyFont="1" applyFill="1" applyBorder="1">
      <alignment/>
      <protection/>
    </xf>
    <xf numFmtId="4" fontId="5" fillId="0" borderId="1" xfId="17" applyNumberFormat="1" applyBorder="1" applyAlignment="1">
      <alignment wrapText="1"/>
      <protection/>
    </xf>
    <xf numFmtId="0" fontId="3" fillId="0" borderId="1" xfId="17" applyFont="1" applyFill="1" applyBorder="1">
      <alignment/>
      <protection/>
    </xf>
    <xf numFmtId="0" fontId="4" fillId="0" borderId="0" xfId="17" applyFont="1">
      <alignment/>
      <protection/>
    </xf>
    <xf numFmtId="0" fontId="0" fillId="0" borderId="0" xfId="0" applyFill="1" applyBorder="1" applyAlignment="1">
      <alignment/>
    </xf>
    <xf numFmtId="182" fontId="3" fillId="0" borderId="1" xfId="17" applyNumberFormat="1" applyFont="1" applyBorder="1" applyAlignment="1">
      <alignment wrapText="1"/>
      <protection/>
    </xf>
    <xf numFmtId="3" fontId="3" fillId="0" borderId="1" xfId="17" applyNumberFormat="1" applyFont="1" applyBorder="1" applyAlignment="1">
      <alignment wrapText="1"/>
      <protection/>
    </xf>
    <xf numFmtId="182" fontId="5" fillId="0" borderId="1" xfId="17" applyNumberFormat="1" applyBorder="1" applyAlignment="1">
      <alignment wrapText="1"/>
      <protection/>
    </xf>
    <xf numFmtId="3" fontId="5" fillId="0" borderId="1" xfId="17" applyNumberFormat="1" applyBorder="1" applyAlignment="1">
      <alignment wrapText="1"/>
      <protection/>
    </xf>
    <xf numFmtId="0" fontId="4" fillId="2" borderId="1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1" fontId="0" fillId="0" borderId="1" xfId="18" applyNumberFormat="1" applyBorder="1" applyAlignment="1">
      <alignment/>
    </xf>
    <xf numFmtId="3" fontId="0" fillId="0" borderId="0" xfId="0" applyNumberFormat="1" applyAlignment="1">
      <alignment/>
    </xf>
    <xf numFmtId="0" fontId="3" fillId="3" borderId="1" xfId="0" applyFont="1" applyFill="1" applyBorder="1" applyAlignment="1">
      <alignment/>
    </xf>
    <xf numFmtId="3" fontId="0" fillId="3" borderId="1" xfId="0" applyNumberFormat="1" applyFill="1" applyBorder="1" applyAlignment="1">
      <alignment/>
    </xf>
    <xf numFmtId="0" fontId="5" fillId="0" borderId="0" xfId="17" applyFont="1">
      <alignment/>
      <protection/>
    </xf>
    <xf numFmtId="0" fontId="3" fillId="3" borderId="1" xfId="17" applyFont="1" applyFill="1" applyBorder="1">
      <alignment/>
      <protection/>
    </xf>
    <xf numFmtId="182" fontId="5" fillId="3" borderId="1" xfId="17" applyNumberFormat="1" applyFill="1" applyBorder="1">
      <alignment/>
      <protection/>
    </xf>
    <xf numFmtId="0" fontId="0" fillId="3" borderId="0" xfId="0" applyFill="1" applyAlignment="1">
      <alignment/>
    </xf>
    <xf numFmtId="181" fontId="0" fillId="3" borderId="1" xfId="18" applyNumberFormat="1" applyFill="1" applyBorder="1" applyAlignment="1">
      <alignment/>
    </xf>
    <xf numFmtId="181" fontId="0" fillId="3" borderId="0" xfId="0" applyNumberFormat="1" applyFill="1" applyAlignment="1">
      <alignment/>
    </xf>
    <xf numFmtId="14" fontId="3" fillId="2" borderId="2" xfId="0" applyNumberFormat="1" applyFont="1" applyFill="1" applyBorder="1" applyAlignment="1">
      <alignment horizontal="center" wrapText="1"/>
    </xf>
    <xf numFmtId="14" fontId="3" fillId="2" borderId="3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</cellXfs>
  <cellStyles count="7">
    <cellStyle name="Normal" xfId="0"/>
    <cellStyle name="Currency" xfId="15"/>
    <cellStyle name="Currency [0]" xfId="16"/>
    <cellStyle name="Обычный_рейтинг 5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F10" sqref="F10"/>
    </sheetView>
  </sheetViews>
  <sheetFormatPr defaultColWidth="9.140625" defaultRowHeight="12.75"/>
  <cols>
    <col min="2" max="2" width="38.8515625" style="0" customWidth="1"/>
    <col min="3" max="3" width="17.57421875" style="0" customWidth="1"/>
    <col min="4" max="4" width="12.421875" style="0" customWidth="1"/>
    <col min="5" max="5" width="13.57421875" style="0" customWidth="1"/>
    <col min="6" max="6" width="12.8515625" style="0" customWidth="1"/>
  </cols>
  <sheetData>
    <row r="1" spans="1:6" ht="12.75">
      <c r="A1" s="1" t="s">
        <v>0</v>
      </c>
      <c r="E1" s="2"/>
      <c r="F1" s="3"/>
    </row>
    <row r="2" spans="1:6" ht="12.75">
      <c r="A2" s="50" t="s">
        <v>1</v>
      </c>
      <c r="B2" s="50" t="s">
        <v>2</v>
      </c>
      <c r="C2" s="4" t="s">
        <v>3</v>
      </c>
      <c r="D2" s="48" t="s">
        <v>4</v>
      </c>
      <c r="E2" s="4" t="str">
        <f>C2</f>
        <v>на 01.04.2010</v>
      </c>
      <c r="F2" s="48" t="s">
        <v>4</v>
      </c>
    </row>
    <row r="3" spans="1:6" ht="12.75">
      <c r="A3" s="51"/>
      <c r="B3" s="51"/>
      <c r="C3" s="5" t="s">
        <v>5</v>
      </c>
      <c r="D3" s="49"/>
      <c r="E3" s="6" t="s">
        <v>6</v>
      </c>
      <c r="F3" s="49"/>
    </row>
    <row r="4" spans="1:6" ht="12.75">
      <c r="A4" s="7">
        <v>1</v>
      </c>
      <c r="B4" s="8" t="s">
        <v>21</v>
      </c>
      <c r="C4" s="9">
        <v>93129476</v>
      </c>
      <c r="D4" s="9">
        <v>-26899103</v>
      </c>
      <c r="E4" s="9">
        <v>13578574</v>
      </c>
      <c r="F4" s="9">
        <v>-12906</v>
      </c>
    </row>
    <row r="5" spans="1:6" ht="12.75">
      <c r="A5" s="7">
        <v>2</v>
      </c>
      <c r="B5" s="8" t="s">
        <v>17</v>
      </c>
      <c r="C5" s="9">
        <v>76879738</v>
      </c>
      <c r="D5" s="9">
        <v>1209975</v>
      </c>
      <c r="E5" s="9">
        <v>4610534</v>
      </c>
      <c r="F5" s="9">
        <v>54590</v>
      </c>
    </row>
    <row r="6" spans="1:6" ht="12.75">
      <c r="A6" s="7">
        <v>3</v>
      </c>
      <c r="B6" s="8" t="s">
        <v>15</v>
      </c>
      <c r="C6" s="9">
        <v>52028544</v>
      </c>
      <c r="D6" s="9">
        <v>1914627</v>
      </c>
      <c r="E6" s="9">
        <v>2853723</v>
      </c>
      <c r="F6" s="9">
        <v>1766</v>
      </c>
    </row>
    <row r="7" spans="1:6" ht="12.75">
      <c r="A7" s="7">
        <v>4</v>
      </c>
      <c r="B7" s="8" t="s">
        <v>22</v>
      </c>
      <c r="C7" s="9">
        <v>28936807</v>
      </c>
      <c r="D7" s="9">
        <v>187227</v>
      </c>
      <c r="E7" s="9">
        <v>2659219</v>
      </c>
      <c r="F7" s="9">
        <v>-11258</v>
      </c>
    </row>
    <row r="8" spans="1:6" ht="12.75">
      <c r="A8" s="7">
        <v>5</v>
      </c>
      <c r="B8" s="8" t="s">
        <v>12</v>
      </c>
      <c r="C8" s="9">
        <v>28469125</v>
      </c>
      <c r="D8" s="9">
        <v>-14311929</v>
      </c>
      <c r="E8" s="9">
        <v>3122840</v>
      </c>
      <c r="F8" s="9">
        <v>7632</v>
      </c>
    </row>
    <row r="9" spans="1:6" ht="12.75">
      <c r="A9" s="7">
        <v>6</v>
      </c>
      <c r="B9" s="8" t="s">
        <v>7</v>
      </c>
      <c r="C9" s="9">
        <v>26832023</v>
      </c>
      <c r="D9" s="9">
        <v>77925</v>
      </c>
      <c r="E9" s="9">
        <v>2517363</v>
      </c>
      <c r="F9" s="9">
        <v>11078</v>
      </c>
    </row>
    <row r="10" spans="1:6" ht="12.75">
      <c r="A10" s="7">
        <v>7</v>
      </c>
      <c r="B10" s="8" t="s">
        <v>24</v>
      </c>
      <c r="C10" s="9">
        <v>23083240</v>
      </c>
      <c r="D10" s="9">
        <v>639527</v>
      </c>
      <c r="E10" s="9">
        <v>1760042</v>
      </c>
      <c r="F10" s="9">
        <v>58956</v>
      </c>
    </row>
    <row r="11" spans="1:6" ht="12.75">
      <c r="A11" s="7">
        <v>8</v>
      </c>
      <c r="B11" s="8" t="s">
        <v>23</v>
      </c>
      <c r="C11" s="9">
        <v>11563084</v>
      </c>
      <c r="D11" s="9">
        <v>-9720878</v>
      </c>
      <c r="E11" s="9">
        <v>1510971</v>
      </c>
      <c r="F11" s="9">
        <v>1082</v>
      </c>
    </row>
    <row r="12" spans="1:6" ht="12.75">
      <c r="A12" s="7">
        <v>9</v>
      </c>
      <c r="B12" s="8" t="s">
        <v>18</v>
      </c>
      <c r="C12" s="9">
        <v>8769728</v>
      </c>
      <c r="D12" s="9">
        <v>169421</v>
      </c>
      <c r="E12" s="9">
        <v>246186</v>
      </c>
      <c r="F12" s="9">
        <v>-1</v>
      </c>
    </row>
    <row r="13" spans="1:6" ht="12.75">
      <c r="A13" s="7">
        <v>10</v>
      </c>
      <c r="B13" s="8" t="s">
        <v>8</v>
      </c>
      <c r="C13" s="9">
        <v>7414304</v>
      </c>
      <c r="D13" s="9">
        <v>972512</v>
      </c>
      <c r="E13" s="9">
        <v>2031809</v>
      </c>
      <c r="F13" s="9">
        <v>0</v>
      </c>
    </row>
    <row r="14" spans="1:6" ht="12.75">
      <c r="A14" s="7">
        <v>11</v>
      </c>
      <c r="B14" s="8" t="s">
        <v>10</v>
      </c>
      <c r="C14" s="9">
        <v>6448978</v>
      </c>
      <c r="D14" s="9">
        <v>-3472597</v>
      </c>
      <c r="E14" s="9">
        <v>369874</v>
      </c>
      <c r="F14" s="9">
        <v>0</v>
      </c>
    </row>
    <row r="15" spans="1:6" ht="12.75">
      <c r="A15" s="7">
        <v>12</v>
      </c>
      <c r="B15" s="8" t="s">
        <v>9</v>
      </c>
      <c r="C15" s="9">
        <v>6360685</v>
      </c>
      <c r="D15" s="9">
        <v>-1554355</v>
      </c>
      <c r="E15" s="9">
        <v>599489</v>
      </c>
      <c r="F15" s="9">
        <v>104</v>
      </c>
    </row>
    <row r="16" spans="1:6" ht="12.75">
      <c r="A16" s="7">
        <v>13</v>
      </c>
      <c r="B16" s="8" t="s">
        <v>25</v>
      </c>
      <c r="C16" s="9">
        <v>4302044</v>
      </c>
      <c r="D16" s="9">
        <v>-1439168</v>
      </c>
      <c r="E16" s="9">
        <v>444769</v>
      </c>
      <c r="F16" s="9">
        <v>0</v>
      </c>
    </row>
    <row r="17" spans="1:6" ht="12.75">
      <c r="A17" s="7">
        <v>14</v>
      </c>
      <c r="B17" s="8" t="s">
        <v>11</v>
      </c>
      <c r="C17" s="9">
        <v>3735482</v>
      </c>
      <c r="D17" s="9">
        <v>178048</v>
      </c>
      <c r="E17" s="9">
        <v>261143</v>
      </c>
      <c r="F17" s="9">
        <v>0</v>
      </c>
    </row>
    <row r="18" spans="1:6" ht="12.75">
      <c r="A18" s="7">
        <v>15</v>
      </c>
      <c r="B18" s="8" t="s">
        <v>13</v>
      </c>
      <c r="C18" s="9">
        <v>3231765</v>
      </c>
      <c r="D18" s="9">
        <v>43339</v>
      </c>
      <c r="E18" s="9">
        <v>250849</v>
      </c>
      <c r="F18" s="9">
        <v>0</v>
      </c>
    </row>
    <row r="19" spans="1:6" ht="12.75">
      <c r="A19" s="7">
        <v>16</v>
      </c>
      <c r="B19" s="8" t="s">
        <v>19</v>
      </c>
      <c r="C19" s="9">
        <v>3193691</v>
      </c>
      <c r="D19" s="9">
        <v>-1914304</v>
      </c>
      <c r="E19" s="9">
        <v>343044</v>
      </c>
      <c r="F19" s="9">
        <v>313</v>
      </c>
    </row>
    <row r="20" spans="1:6" ht="12.75">
      <c r="A20" s="7">
        <v>17</v>
      </c>
      <c r="B20" s="8" t="s">
        <v>20</v>
      </c>
      <c r="C20" s="9">
        <v>1024974</v>
      </c>
      <c r="D20" s="9">
        <v>22802</v>
      </c>
      <c r="E20" s="9">
        <v>244201</v>
      </c>
      <c r="F20" s="9">
        <v>29377</v>
      </c>
    </row>
    <row r="21" spans="1:6" ht="12.75">
      <c r="A21" s="7">
        <v>18</v>
      </c>
      <c r="B21" s="8" t="s">
        <v>14</v>
      </c>
      <c r="C21" s="9">
        <v>668513</v>
      </c>
      <c r="D21" s="9">
        <v>-56838</v>
      </c>
      <c r="E21" s="9">
        <v>83347</v>
      </c>
      <c r="F21" s="9">
        <v>0</v>
      </c>
    </row>
    <row r="22" spans="1:6" ht="12.75">
      <c r="A22" s="7">
        <v>19</v>
      </c>
      <c r="B22" s="8" t="s">
        <v>16</v>
      </c>
      <c r="C22" s="9">
        <v>391734</v>
      </c>
      <c r="D22" s="9">
        <v>-259579</v>
      </c>
      <c r="E22" s="9">
        <v>194402</v>
      </c>
      <c r="F22" s="9">
        <v>0</v>
      </c>
    </row>
    <row r="23" spans="2:6" ht="12.75">
      <c r="B23" s="40" t="s">
        <v>83</v>
      </c>
      <c r="C23" s="41">
        <f>SUM(C4:C22)</f>
        <v>386463935</v>
      </c>
      <c r="D23" s="41">
        <f>SUM(D4:D22)</f>
        <v>-54213348</v>
      </c>
      <c r="E23" s="41">
        <f>SUM(E4:E22)</f>
        <v>37682379</v>
      </c>
      <c r="F23" s="41">
        <f>SUM(F4:F22)</f>
        <v>140733</v>
      </c>
    </row>
    <row r="24" ht="12.75">
      <c r="A24" s="10" t="s">
        <v>26</v>
      </c>
    </row>
    <row r="25" ht="12.75">
      <c r="A25" t="s">
        <v>27</v>
      </c>
    </row>
    <row r="26" ht="12.75">
      <c r="A26" t="s">
        <v>28</v>
      </c>
    </row>
    <row r="29" ht="12.75">
      <c r="A29" s="11"/>
    </row>
  </sheetData>
  <mergeCells count="4">
    <mergeCell ref="F2:F3"/>
    <mergeCell ref="B2:B3"/>
    <mergeCell ref="A2:A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7"/>
  <sheetViews>
    <sheetView workbookViewId="0" topLeftCell="A83">
      <selection activeCell="C34" sqref="C34"/>
    </sheetView>
  </sheetViews>
  <sheetFormatPr defaultColWidth="9.140625" defaultRowHeight="12.75"/>
  <cols>
    <col min="1" max="1" width="10.28125" style="0" customWidth="1"/>
    <col min="2" max="2" width="37.8515625" style="0" customWidth="1"/>
    <col min="3" max="3" width="13.7109375" style="0" customWidth="1"/>
    <col min="4" max="4" width="13.140625" style="0" customWidth="1"/>
    <col min="5" max="6" width="13.7109375" style="0" customWidth="1"/>
    <col min="7" max="7" width="13.140625" style="0" customWidth="1"/>
    <col min="10" max="10" width="10.140625" style="0" bestFit="1" customWidth="1"/>
  </cols>
  <sheetData>
    <row r="1" ht="12.75">
      <c r="A1" s="1" t="s">
        <v>49</v>
      </c>
    </row>
    <row r="2" spans="1:7" ht="12.75">
      <c r="A2" s="50" t="s">
        <v>1</v>
      </c>
      <c r="B2" s="50" t="s">
        <v>2</v>
      </c>
      <c r="C2" s="34" t="s">
        <v>50</v>
      </c>
      <c r="D2" s="52" t="s">
        <v>4</v>
      </c>
      <c r="E2" s="29"/>
      <c r="F2" s="29"/>
      <c r="G2" s="35"/>
    </row>
    <row r="3" spans="1:7" ht="12.75">
      <c r="A3" s="51"/>
      <c r="B3" s="51"/>
      <c r="C3" s="34" t="s">
        <v>51</v>
      </c>
      <c r="D3" s="52"/>
      <c r="E3" s="29"/>
      <c r="F3" s="29"/>
      <c r="G3" s="35"/>
    </row>
    <row r="4" spans="1:6" ht="12.75">
      <c r="A4" s="36">
        <v>1</v>
      </c>
      <c r="B4" s="8" t="s">
        <v>21</v>
      </c>
      <c r="C4" s="15">
        <v>79839795</v>
      </c>
      <c r="D4" s="15">
        <v>-192712</v>
      </c>
      <c r="E4" s="29"/>
      <c r="F4" s="29" t="s">
        <v>52</v>
      </c>
    </row>
    <row r="5" spans="1:6" ht="12.75">
      <c r="A5" s="36">
        <v>2</v>
      </c>
      <c r="B5" s="8" t="s">
        <v>17</v>
      </c>
      <c r="C5" s="15">
        <v>19135492</v>
      </c>
      <c r="D5" s="15">
        <v>59938</v>
      </c>
      <c r="E5" s="29"/>
      <c r="F5" s="29" t="s">
        <v>53</v>
      </c>
    </row>
    <row r="6" spans="1:6" ht="12.75">
      <c r="A6" s="36">
        <v>3</v>
      </c>
      <c r="B6" s="8" t="s">
        <v>15</v>
      </c>
      <c r="C6" s="15">
        <v>18762327</v>
      </c>
      <c r="D6" s="15">
        <v>1856863</v>
      </c>
      <c r="E6" s="29"/>
      <c r="F6" s="29" t="s">
        <v>54</v>
      </c>
    </row>
    <row r="7" spans="1:7" ht="12.75">
      <c r="A7" s="36">
        <v>4</v>
      </c>
      <c r="B7" s="8" t="s">
        <v>12</v>
      </c>
      <c r="C7" s="15">
        <v>17204378</v>
      </c>
      <c r="D7" s="15">
        <v>28511</v>
      </c>
      <c r="E7" s="29"/>
      <c r="F7" s="29"/>
      <c r="G7" s="29"/>
    </row>
    <row r="8" spans="1:7" ht="12.75">
      <c r="A8" s="36">
        <v>5</v>
      </c>
      <c r="B8" s="8" t="s">
        <v>7</v>
      </c>
      <c r="C8" s="15">
        <v>15665792</v>
      </c>
      <c r="D8" s="15">
        <v>455900</v>
      </c>
      <c r="E8" s="29"/>
      <c r="F8" s="29"/>
      <c r="G8" s="29"/>
    </row>
    <row r="9" spans="1:7" ht="12.75">
      <c r="A9" s="36">
        <v>6</v>
      </c>
      <c r="B9" s="8" t="s">
        <v>22</v>
      </c>
      <c r="C9" s="15">
        <v>11263106</v>
      </c>
      <c r="D9" s="15">
        <v>432428</v>
      </c>
      <c r="E9" s="29"/>
      <c r="F9" s="29"/>
      <c r="G9" s="29"/>
    </row>
    <row r="10" spans="1:7" ht="12.75">
      <c r="A10" s="36">
        <v>7</v>
      </c>
      <c r="B10" s="8" t="s">
        <v>24</v>
      </c>
      <c r="C10" s="15">
        <v>10293476</v>
      </c>
      <c r="D10" s="15">
        <v>460161</v>
      </c>
      <c r="E10" s="29"/>
      <c r="F10" s="29"/>
      <c r="G10" s="29"/>
    </row>
    <row r="11" spans="1:7" ht="12.75">
      <c r="A11" s="36">
        <v>8</v>
      </c>
      <c r="B11" s="8" t="s">
        <v>23</v>
      </c>
      <c r="C11" s="15">
        <v>7852049</v>
      </c>
      <c r="D11" s="15">
        <v>-79322</v>
      </c>
      <c r="E11" s="29"/>
      <c r="F11" s="29"/>
      <c r="G11" s="29"/>
    </row>
    <row r="12" spans="1:7" ht="12.75">
      <c r="A12" s="36">
        <v>9</v>
      </c>
      <c r="B12" s="8" t="s">
        <v>8</v>
      </c>
      <c r="C12" s="15">
        <v>5275769</v>
      </c>
      <c r="D12" s="15">
        <v>42714</v>
      </c>
      <c r="E12" s="29"/>
      <c r="F12" s="29"/>
      <c r="G12" s="29"/>
    </row>
    <row r="13" spans="1:7" ht="12.75">
      <c r="A13" s="36">
        <v>10</v>
      </c>
      <c r="B13" s="8" t="s">
        <v>18</v>
      </c>
      <c r="C13" s="15">
        <v>5174432</v>
      </c>
      <c r="D13" s="15">
        <v>819881</v>
      </c>
      <c r="E13" s="29"/>
      <c r="F13" s="29"/>
      <c r="G13" s="29"/>
    </row>
    <row r="14" spans="1:7" ht="12.75">
      <c r="A14" s="36">
        <v>11</v>
      </c>
      <c r="B14" s="8" t="s">
        <v>9</v>
      </c>
      <c r="C14" s="15">
        <v>4225867</v>
      </c>
      <c r="D14" s="15">
        <v>209642</v>
      </c>
      <c r="E14" s="29"/>
      <c r="F14" s="29"/>
      <c r="G14" s="29"/>
    </row>
    <row r="15" spans="1:7" ht="12.75">
      <c r="A15" s="36">
        <v>12</v>
      </c>
      <c r="B15" s="8" t="s">
        <v>10</v>
      </c>
      <c r="C15" s="15">
        <v>3535308</v>
      </c>
      <c r="D15" s="15">
        <v>97021</v>
      </c>
      <c r="E15" s="29"/>
      <c r="F15" s="29"/>
      <c r="G15" s="29"/>
    </row>
    <row r="16" spans="1:7" ht="12.75">
      <c r="A16" s="36">
        <v>13</v>
      </c>
      <c r="B16" s="8" t="s">
        <v>25</v>
      </c>
      <c r="C16" s="15">
        <v>2744267</v>
      </c>
      <c r="D16" s="15">
        <v>6991</v>
      </c>
      <c r="E16" s="29"/>
      <c r="F16" s="29"/>
      <c r="G16" s="29"/>
    </row>
    <row r="17" spans="1:7" ht="12.75">
      <c r="A17" s="36">
        <v>14</v>
      </c>
      <c r="B17" s="8" t="s">
        <v>19</v>
      </c>
      <c r="C17" s="15">
        <v>1597215</v>
      </c>
      <c r="D17" s="15">
        <v>52769</v>
      </c>
      <c r="E17" s="29"/>
      <c r="F17" s="29"/>
      <c r="G17" s="29"/>
    </row>
    <row r="18" spans="1:7" ht="12.75">
      <c r="A18" s="36">
        <v>15</v>
      </c>
      <c r="B18" s="8" t="s">
        <v>11</v>
      </c>
      <c r="C18" s="15">
        <v>1576993</v>
      </c>
      <c r="D18" s="15">
        <v>33731</v>
      </c>
      <c r="E18" s="29"/>
      <c r="F18" s="29"/>
      <c r="G18" s="29"/>
    </row>
    <row r="19" spans="1:7" ht="12.75">
      <c r="A19" s="36">
        <v>16</v>
      </c>
      <c r="B19" s="8" t="s">
        <v>13</v>
      </c>
      <c r="C19" s="15">
        <v>1481005</v>
      </c>
      <c r="D19" s="15">
        <v>52298</v>
      </c>
      <c r="E19" s="29"/>
      <c r="F19" s="29"/>
      <c r="G19" s="29"/>
    </row>
    <row r="20" spans="1:7" ht="12.75">
      <c r="A20" s="36">
        <v>17</v>
      </c>
      <c r="B20" s="8" t="s">
        <v>20</v>
      </c>
      <c r="C20" s="15">
        <v>837068</v>
      </c>
      <c r="D20" s="15">
        <v>-3852</v>
      </c>
      <c r="E20" s="29"/>
      <c r="F20" s="29"/>
      <c r="G20" s="29"/>
    </row>
    <row r="21" spans="1:7" ht="12.75">
      <c r="A21" s="36">
        <v>18</v>
      </c>
      <c r="B21" s="8" t="s">
        <v>16</v>
      </c>
      <c r="C21" s="15">
        <v>161502</v>
      </c>
      <c r="D21" s="15">
        <v>9882</v>
      </c>
      <c r="E21" s="29"/>
      <c r="F21" s="29"/>
      <c r="G21" s="29"/>
    </row>
    <row r="22" spans="1:7" ht="12.75">
      <c r="A22" s="36">
        <v>19</v>
      </c>
      <c r="B22" s="8" t="s">
        <v>14</v>
      </c>
      <c r="C22" s="15">
        <v>141415</v>
      </c>
      <c r="D22" s="15">
        <v>-18655</v>
      </c>
      <c r="E22" s="29"/>
      <c r="F22" s="29"/>
      <c r="G22" s="29"/>
    </row>
    <row r="23" spans="1:7" ht="12.75">
      <c r="A23" s="37"/>
      <c r="B23" s="40" t="s">
        <v>83</v>
      </c>
      <c r="C23" s="41">
        <f>SUM(C4:C22)</f>
        <v>206767256</v>
      </c>
      <c r="D23" s="41">
        <f>SUM(D4:D22)</f>
        <v>4324189</v>
      </c>
      <c r="E23" s="29"/>
      <c r="F23" s="29"/>
      <c r="G23" s="29"/>
    </row>
    <row r="24" ht="12.75">
      <c r="A24" s="1" t="s">
        <v>55</v>
      </c>
    </row>
    <row r="25" spans="1:5" ht="12.75" customHeight="1">
      <c r="A25" s="50" t="s">
        <v>1</v>
      </c>
      <c r="B25" s="50" t="s">
        <v>2</v>
      </c>
      <c r="C25" s="34" t="s">
        <v>56</v>
      </c>
      <c r="D25" s="34" t="s">
        <v>57</v>
      </c>
      <c r="E25" s="53" t="s">
        <v>4</v>
      </c>
    </row>
    <row r="26" spans="1:5" ht="12.75">
      <c r="A26" s="51"/>
      <c r="B26" s="51"/>
      <c r="C26" s="34" t="str">
        <f>C3</f>
        <v>на 01.04.10</v>
      </c>
      <c r="D26" s="34" t="str">
        <f>C26</f>
        <v>на 01.04.10</v>
      </c>
      <c r="E26" s="54"/>
    </row>
    <row r="27" spans="1:5" ht="12.75">
      <c r="A27" s="36">
        <v>1</v>
      </c>
      <c r="B27" s="8" t="s">
        <v>16</v>
      </c>
      <c r="C27" s="15">
        <v>3049</v>
      </c>
      <c r="D27" s="38">
        <v>0.018879023169991703</v>
      </c>
      <c r="E27" s="15">
        <v>356</v>
      </c>
    </row>
    <row r="28" spans="1:7" ht="12.75">
      <c r="A28" s="36">
        <v>2</v>
      </c>
      <c r="B28" s="8" t="s">
        <v>19</v>
      </c>
      <c r="C28" s="15">
        <v>9969</v>
      </c>
      <c r="D28" s="38">
        <v>0.0062414890919506765</v>
      </c>
      <c r="E28" s="15">
        <v>0</v>
      </c>
      <c r="G28" t="s">
        <v>58</v>
      </c>
    </row>
    <row r="29" spans="1:5" ht="12.75">
      <c r="A29" s="36">
        <v>3</v>
      </c>
      <c r="B29" s="8" t="s">
        <v>11</v>
      </c>
      <c r="C29" s="15">
        <v>15339</v>
      </c>
      <c r="D29" s="38">
        <v>0.009726739433846568</v>
      </c>
      <c r="E29" s="15">
        <v>-8</v>
      </c>
    </row>
    <row r="30" spans="1:5" ht="12.75">
      <c r="A30" s="36">
        <v>4</v>
      </c>
      <c r="B30" s="8" t="s">
        <v>14</v>
      </c>
      <c r="C30" s="15">
        <v>17380</v>
      </c>
      <c r="D30" s="38">
        <v>0.12290068238871407</v>
      </c>
      <c r="E30" s="15">
        <v>-3233</v>
      </c>
    </row>
    <row r="31" spans="1:5" ht="12.75">
      <c r="A31" s="36">
        <v>5</v>
      </c>
      <c r="B31" s="8" t="s">
        <v>13</v>
      </c>
      <c r="C31" s="15">
        <v>20264</v>
      </c>
      <c r="D31" s="38">
        <v>0.013682600666439344</v>
      </c>
      <c r="E31" s="15">
        <v>1666</v>
      </c>
    </row>
    <row r="32" spans="1:5" ht="12.75">
      <c r="A32" s="36">
        <v>6</v>
      </c>
      <c r="B32" s="8" t="s">
        <v>20</v>
      </c>
      <c r="C32" s="15">
        <v>35551</v>
      </c>
      <c r="D32" s="38">
        <v>0.042470862582251384</v>
      </c>
      <c r="E32" s="15">
        <v>83</v>
      </c>
    </row>
    <row r="33" spans="1:5" ht="12.75">
      <c r="A33" s="36">
        <v>7</v>
      </c>
      <c r="B33" s="8" t="s">
        <v>25</v>
      </c>
      <c r="C33" s="15">
        <v>47918</v>
      </c>
      <c r="D33" s="38">
        <v>0.01746112896449216</v>
      </c>
      <c r="E33" s="15">
        <v>-4699</v>
      </c>
    </row>
    <row r="34" spans="1:5" ht="12.75">
      <c r="A34" s="36">
        <v>8</v>
      </c>
      <c r="B34" s="8" t="s">
        <v>10</v>
      </c>
      <c r="C34" s="15">
        <v>73995</v>
      </c>
      <c r="D34" s="38">
        <v>0.020930283867770502</v>
      </c>
      <c r="E34" s="15">
        <v>-17608</v>
      </c>
    </row>
    <row r="35" spans="1:5" ht="12.75">
      <c r="A35" s="36">
        <v>9</v>
      </c>
      <c r="B35" s="8" t="s">
        <v>23</v>
      </c>
      <c r="C35" s="15">
        <v>94611</v>
      </c>
      <c r="D35" s="38">
        <v>0.012049211613427271</v>
      </c>
      <c r="E35" s="15">
        <v>90</v>
      </c>
    </row>
    <row r="36" spans="1:5" ht="12.75">
      <c r="A36" s="36">
        <v>10</v>
      </c>
      <c r="B36" s="8" t="s">
        <v>9</v>
      </c>
      <c r="C36" s="15">
        <v>101594</v>
      </c>
      <c r="D36" s="38">
        <v>0.024040983779186613</v>
      </c>
      <c r="E36" s="15">
        <v>18553</v>
      </c>
    </row>
    <row r="37" spans="1:5" ht="12.75">
      <c r="A37" s="36">
        <v>11</v>
      </c>
      <c r="B37" s="8" t="s">
        <v>24</v>
      </c>
      <c r="C37" s="15">
        <v>381371</v>
      </c>
      <c r="D37" s="38">
        <v>0.03704977793701564</v>
      </c>
      <c r="E37" s="15">
        <v>-12722</v>
      </c>
    </row>
    <row r="38" spans="1:5" ht="12.75">
      <c r="A38" s="36">
        <v>12</v>
      </c>
      <c r="B38" s="8" t="s">
        <v>7</v>
      </c>
      <c r="C38" s="15">
        <v>575650</v>
      </c>
      <c r="D38" s="38">
        <v>0.03674566852413207</v>
      </c>
      <c r="E38" s="15">
        <v>8941</v>
      </c>
    </row>
    <row r="39" spans="1:5" ht="12.75">
      <c r="A39" s="36">
        <v>13</v>
      </c>
      <c r="B39" s="8" t="s">
        <v>8</v>
      </c>
      <c r="C39" s="15">
        <v>725857</v>
      </c>
      <c r="D39" s="38">
        <v>0.13758316560107162</v>
      </c>
      <c r="E39" s="15">
        <v>24372</v>
      </c>
    </row>
    <row r="40" spans="1:5" ht="12.75">
      <c r="A40" s="36">
        <v>14</v>
      </c>
      <c r="B40" s="8" t="s">
        <v>18</v>
      </c>
      <c r="C40" s="15">
        <v>744295</v>
      </c>
      <c r="D40" s="38">
        <v>0.1438409085287042</v>
      </c>
      <c r="E40" s="15">
        <v>34212</v>
      </c>
    </row>
    <row r="41" spans="1:5" ht="12.75">
      <c r="A41" s="36">
        <v>15</v>
      </c>
      <c r="B41" s="8" t="s">
        <v>22</v>
      </c>
      <c r="C41" s="15">
        <v>751050</v>
      </c>
      <c r="D41" s="38">
        <v>0.06668231658301005</v>
      </c>
      <c r="E41" s="15">
        <v>12444</v>
      </c>
    </row>
    <row r="42" spans="1:5" ht="12.75">
      <c r="A42" s="36">
        <v>16</v>
      </c>
      <c r="B42" s="8" t="s">
        <v>12</v>
      </c>
      <c r="C42" s="15">
        <v>762127</v>
      </c>
      <c r="D42" s="38">
        <v>0.04429843380562785</v>
      </c>
      <c r="E42" s="15">
        <v>49194</v>
      </c>
    </row>
    <row r="43" spans="1:5" ht="12.75">
      <c r="A43" s="36">
        <v>17</v>
      </c>
      <c r="B43" s="8" t="s">
        <v>15</v>
      </c>
      <c r="C43" s="15">
        <v>1044287</v>
      </c>
      <c r="D43" s="38">
        <v>0.05565871440147056</v>
      </c>
      <c r="E43" s="15">
        <v>136951</v>
      </c>
    </row>
    <row r="44" spans="1:5" ht="12.75">
      <c r="A44" s="36">
        <v>18</v>
      </c>
      <c r="B44" s="8" t="s">
        <v>17</v>
      </c>
      <c r="C44" s="15">
        <v>1682479</v>
      </c>
      <c r="D44" s="38">
        <v>0.08792452266186833</v>
      </c>
      <c r="E44" s="15">
        <v>18994</v>
      </c>
    </row>
    <row r="45" spans="1:5" ht="12.75">
      <c r="A45" s="36">
        <v>19</v>
      </c>
      <c r="B45" s="8" t="s">
        <v>21</v>
      </c>
      <c r="C45" s="15">
        <v>6261582</v>
      </c>
      <c r="D45" s="38">
        <v>0.07842682962800694</v>
      </c>
      <c r="E45" s="15">
        <v>145294</v>
      </c>
    </row>
    <row r="46" spans="1:8" ht="12.75">
      <c r="A46" s="37"/>
      <c r="B46" s="40" t="s">
        <v>83</v>
      </c>
      <c r="C46" s="41">
        <f>SUM(C27:C45)</f>
        <v>13348368</v>
      </c>
      <c r="D46" s="46">
        <f>C46/C23</f>
        <v>0.06455745584784468</v>
      </c>
      <c r="E46" s="41">
        <f>SUM(E27:E45)</f>
        <v>412880</v>
      </c>
      <c r="F46" s="45" t="s">
        <v>84</v>
      </c>
      <c r="G46" s="45"/>
      <c r="H46" s="47">
        <f>AVERAGE(D27:D45)</f>
        <v>0.0513996496436304</v>
      </c>
    </row>
    <row r="47" ht="12.75">
      <c r="A47" s="1" t="s">
        <v>59</v>
      </c>
    </row>
    <row r="48" spans="1:9" ht="12.75">
      <c r="A48" s="50" t="s">
        <v>1</v>
      </c>
      <c r="B48" s="50" t="s">
        <v>2</v>
      </c>
      <c r="C48" s="34" t="s">
        <v>60</v>
      </c>
      <c r="D48" s="53" t="s">
        <v>4</v>
      </c>
      <c r="E48" s="34" t="s">
        <v>56</v>
      </c>
      <c r="F48" s="34" t="s">
        <v>61</v>
      </c>
      <c r="G48" s="53" t="s">
        <v>4</v>
      </c>
      <c r="I48" t="s">
        <v>62</v>
      </c>
    </row>
    <row r="49" spans="1:9" ht="12.75">
      <c r="A49" s="51"/>
      <c r="B49" s="51"/>
      <c r="C49" s="34" t="str">
        <f>D26</f>
        <v>на 01.04.10</v>
      </c>
      <c r="D49" s="54"/>
      <c r="E49" s="34" t="str">
        <f>C49</f>
        <v>на 01.04.10</v>
      </c>
      <c r="F49" s="34" t="str">
        <f>E49</f>
        <v>на 01.04.10</v>
      </c>
      <c r="G49" s="54"/>
      <c r="I49" s="29" t="s">
        <v>63</v>
      </c>
    </row>
    <row r="50" spans="1:9" ht="12.75">
      <c r="A50" s="36">
        <v>1</v>
      </c>
      <c r="B50" s="8" t="s">
        <v>17</v>
      </c>
      <c r="C50" s="15">
        <v>17615218</v>
      </c>
      <c r="D50" s="15">
        <v>206118</v>
      </c>
      <c r="E50" s="15">
        <v>1416487</v>
      </c>
      <c r="F50" s="38">
        <v>0.08041268634881499</v>
      </c>
      <c r="G50" s="15">
        <v>1487</v>
      </c>
      <c r="I50" t="s">
        <v>64</v>
      </c>
    </row>
    <row r="51" spans="1:7" ht="12.75">
      <c r="A51" s="36">
        <v>2</v>
      </c>
      <c r="B51" s="8" t="s">
        <v>15</v>
      </c>
      <c r="C51" s="15">
        <v>16485791</v>
      </c>
      <c r="D51" s="15">
        <v>1902693</v>
      </c>
      <c r="E51" s="15">
        <v>912450</v>
      </c>
      <c r="F51" s="38">
        <v>0.055347662723614535</v>
      </c>
      <c r="G51" s="15">
        <v>127984</v>
      </c>
    </row>
    <row r="52" spans="1:7" ht="12.75">
      <c r="A52" s="36">
        <v>3</v>
      </c>
      <c r="B52" s="8" t="s">
        <v>7</v>
      </c>
      <c r="C52" s="15">
        <v>14258169</v>
      </c>
      <c r="D52" s="15">
        <v>486832</v>
      </c>
      <c r="E52" s="15">
        <v>345595</v>
      </c>
      <c r="F52" s="38">
        <v>0.024238385728209563</v>
      </c>
      <c r="G52" s="15">
        <v>3825</v>
      </c>
    </row>
    <row r="53" spans="1:7" ht="12.75">
      <c r="A53" s="36">
        <v>4</v>
      </c>
      <c r="B53" s="8" t="s">
        <v>22</v>
      </c>
      <c r="C53" s="15">
        <v>10289331</v>
      </c>
      <c r="D53" s="15">
        <v>434965</v>
      </c>
      <c r="E53" s="15">
        <v>658495</v>
      </c>
      <c r="F53" s="38">
        <v>0.06399784398033263</v>
      </c>
      <c r="G53" s="15">
        <v>11299</v>
      </c>
    </row>
    <row r="54" spans="1:7" ht="12.75">
      <c r="A54" s="36">
        <v>5</v>
      </c>
      <c r="B54" s="8" t="s">
        <v>12</v>
      </c>
      <c r="C54" s="15">
        <v>8806226</v>
      </c>
      <c r="D54" s="15">
        <v>51366</v>
      </c>
      <c r="E54" s="15">
        <v>328973</v>
      </c>
      <c r="F54" s="38">
        <v>0.03735686547222385</v>
      </c>
      <c r="G54" s="15">
        <v>39749</v>
      </c>
    </row>
    <row r="55" spans="1:7" ht="12.75">
      <c r="A55" s="36">
        <v>6</v>
      </c>
      <c r="B55" s="8" t="s">
        <v>24</v>
      </c>
      <c r="C55" s="15">
        <v>7900990</v>
      </c>
      <c r="D55" s="15">
        <v>489603</v>
      </c>
      <c r="E55" s="15">
        <v>239605</v>
      </c>
      <c r="F55" s="38">
        <v>0.030325946495312613</v>
      </c>
      <c r="G55" s="15">
        <v>-16355</v>
      </c>
    </row>
    <row r="56" spans="1:7" ht="12.75">
      <c r="A56" s="36">
        <v>7</v>
      </c>
      <c r="B56" s="8" t="s">
        <v>23</v>
      </c>
      <c r="C56" s="15">
        <v>7347975</v>
      </c>
      <c r="D56" s="15">
        <v>-65686</v>
      </c>
      <c r="E56" s="15">
        <v>85630</v>
      </c>
      <c r="F56" s="38">
        <v>0.01165355080821587</v>
      </c>
      <c r="G56" s="15">
        <v>0</v>
      </c>
    </row>
    <row r="57" spans="1:7" ht="12.75">
      <c r="A57" s="36">
        <v>8</v>
      </c>
      <c r="B57" s="8" t="s">
        <v>18</v>
      </c>
      <c r="C57" s="15">
        <v>4196187</v>
      </c>
      <c r="D57" s="15">
        <v>783063</v>
      </c>
      <c r="E57" s="15">
        <v>696329</v>
      </c>
      <c r="F57" s="38">
        <v>0.16594327183226104</v>
      </c>
      <c r="G57" s="15">
        <v>33054</v>
      </c>
    </row>
    <row r="58" spans="1:7" ht="12.75">
      <c r="A58" s="36">
        <v>9</v>
      </c>
      <c r="B58" s="8" t="s">
        <v>9</v>
      </c>
      <c r="C58" s="15">
        <v>3019133</v>
      </c>
      <c r="D58" s="15">
        <v>200339</v>
      </c>
      <c r="E58" s="15">
        <v>74987</v>
      </c>
      <c r="F58" s="38">
        <v>0.02483726288308597</v>
      </c>
      <c r="G58" s="15">
        <v>9571</v>
      </c>
    </row>
    <row r="59" spans="1:7" ht="12.75">
      <c r="A59" s="36">
        <v>10</v>
      </c>
      <c r="B59" s="8" t="s">
        <v>10</v>
      </c>
      <c r="C59" s="15">
        <v>2193406</v>
      </c>
      <c r="D59" s="15">
        <v>76287</v>
      </c>
      <c r="E59" s="15">
        <v>65798</v>
      </c>
      <c r="F59" s="38">
        <v>0.02999809428806158</v>
      </c>
      <c r="G59" s="15">
        <v>-22925</v>
      </c>
    </row>
    <row r="60" spans="1:10" ht="12.75">
      <c r="A60" s="36">
        <v>11</v>
      </c>
      <c r="B60" s="8" t="s">
        <v>25</v>
      </c>
      <c r="C60" s="15">
        <v>1728673</v>
      </c>
      <c r="D60" s="15">
        <v>-97571</v>
      </c>
      <c r="E60" s="15">
        <v>10949</v>
      </c>
      <c r="F60" s="38">
        <v>0.006333760057570171</v>
      </c>
      <c r="G60" s="15">
        <v>-4180</v>
      </c>
      <c r="J60" s="39"/>
    </row>
    <row r="61" spans="1:10" ht="12.75">
      <c r="A61" s="36">
        <v>12</v>
      </c>
      <c r="B61" s="8" t="s">
        <v>13</v>
      </c>
      <c r="C61" s="15">
        <v>1241197</v>
      </c>
      <c r="D61" s="15">
        <v>57914</v>
      </c>
      <c r="E61" s="15">
        <v>5586</v>
      </c>
      <c r="F61" s="38">
        <v>0.004500494280923979</v>
      </c>
      <c r="G61" s="15">
        <v>0</v>
      </c>
      <c r="J61" s="39"/>
    </row>
    <row r="62" spans="1:10" ht="12.75">
      <c r="A62" s="36">
        <v>13</v>
      </c>
      <c r="B62" s="8" t="s">
        <v>8</v>
      </c>
      <c r="C62" s="15">
        <v>1101870</v>
      </c>
      <c r="D62" s="15">
        <v>207637</v>
      </c>
      <c r="E62" s="15">
        <v>70579</v>
      </c>
      <c r="F62" s="38">
        <v>0.06405383575194896</v>
      </c>
      <c r="G62" s="15">
        <v>-2071</v>
      </c>
      <c r="J62" s="39"/>
    </row>
    <row r="63" spans="1:10" ht="12.75">
      <c r="A63" s="36">
        <v>14</v>
      </c>
      <c r="B63" s="8" t="s">
        <v>11</v>
      </c>
      <c r="C63" s="15">
        <v>909857</v>
      </c>
      <c r="D63" s="15">
        <v>37252</v>
      </c>
      <c r="E63" s="15">
        <v>2611</v>
      </c>
      <c r="F63" s="38">
        <v>0.002869681719215217</v>
      </c>
      <c r="G63" s="15">
        <v>99</v>
      </c>
      <c r="J63" s="39"/>
    </row>
    <row r="64" spans="1:10" ht="12.75">
      <c r="A64" s="36">
        <v>15</v>
      </c>
      <c r="B64" s="8" t="s">
        <v>20</v>
      </c>
      <c r="C64" s="15">
        <v>818628</v>
      </c>
      <c r="D64" s="15">
        <v>-2588</v>
      </c>
      <c r="E64" s="15">
        <v>35276</v>
      </c>
      <c r="F64" s="38">
        <v>0.04309161181879926</v>
      </c>
      <c r="G64" s="15">
        <v>-1</v>
      </c>
      <c r="J64" s="39"/>
    </row>
    <row r="65" spans="1:10" ht="12.75">
      <c r="A65" s="36">
        <v>16</v>
      </c>
      <c r="B65" s="8" t="s">
        <v>19</v>
      </c>
      <c r="C65" s="15">
        <v>387672</v>
      </c>
      <c r="D65" s="15">
        <v>616</v>
      </c>
      <c r="E65" s="15">
        <v>8623</v>
      </c>
      <c r="F65" s="38">
        <v>0.022243030190470293</v>
      </c>
      <c r="G65" s="15">
        <v>0</v>
      </c>
      <c r="J65" s="39"/>
    </row>
    <row r="66" spans="1:10" ht="12.75">
      <c r="A66" s="36">
        <v>17</v>
      </c>
      <c r="B66" s="8" t="s">
        <v>21</v>
      </c>
      <c r="C66" s="15">
        <v>271909</v>
      </c>
      <c r="D66" s="15">
        <v>-170137</v>
      </c>
      <c r="E66" s="15">
        <v>18250</v>
      </c>
      <c r="F66" s="38">
        <v>0.06711804316885428</v>
      </c>
      <c r="G66" s="15">
        <v>1324</v>
      </c>
      <c r="J66" s="39"/>
    </row>
    <row r="67" spans="1:7" ht="12.75">
      <c r="A67" s="36">
        <v>18</v>
      </c>
      <c r="B67" s="8" t="s">
        <v>16</v>
      </c>
      <c r="C67" s="15">
        <v>91108</v>
      </c>
      <c r="D67" s="15">
        <v>4019</v>
      </c>
      <c r="E67" s="15">
        <v>1438</v>
      </c>
      <c r="F67" s="38">
        <v>0.015783465776880185</v>
      </c>
      <c r="G67" s="15">
        <v>50</v>
      </c>
    </row>
    <row r="68" spans="1:7" ht="12.75">
      <c r="A68" s="36">
        <v>19</v>
      </c>
      <c r="B68" s="8" t="s">
        <v>14</v>
      </c>
      <c r="C68" s="15">
        <v>916</v>
      </c>
      <c r="D68" s="15">
        <v>-285</v>
      </c>
      <c r="E68" s="15">
        <v>698</v>
      </c>
      <c r="F68" s="38">
        <v>0.7620087336244541</v>
      </c>
      <c r="G68" s="15">
        <v>0</v>
      </c>
    </row>
    <row r="69" spans="2:10" ht="12.75">
      <c r="B69" s="40" t="s">
        <v>83</v>
      </c>
      <c r="C69" s="41">
        <f>SUM(C50:C68)</f>
        <v>98664256</v>
      </c>
      <c r="D69" s="41">
        <f>SUM(D50:D68)</f>
        <v>4602437</v>
      </c>
      <c r="E69" s="41">
        <f>SUM(E50:E68)</f>
        <v>4978359</v>
      </c>
      <c r="F69" s="46">
        <f>E69/C69</f>
        <v>0.0504575740174841</v>
      </c>
      <c r="G69" s="41">
        <f>SUM(G50:G68)</f>
        <v>182910</v>
      </c>
      <c r="H69" s="45" t="s">
        <v>84</v>
      </c>
      <c r="I69" s="45"/>
      <c r="J69" s="47">
        <f>AVERAGE(F50:F68)</f>
        <v>0.07958495931311838</v>
      </c>
    </row>
    <row r="70" ht="12.75">
      <c r="A70" s="1" t="s">
        <v>65</v>
      </c>
    </row>
    <row r="71" spans="1:7" ht="12.75">
      <c r="A71" s="50" t="s">
        <v>1</v>
      </c>
      <c r="B71" s="50" t="s">
        <v>2</v>
      </c>
      <c r="C71" s="34" t="s">
        <v>66</v>
      </c>
      <c r="D71" s="53" t="s">
        <v>4</v>
      </c>
      <c r="E71" s="34" t="s">
        <v>56</v>
      </c>
      <c r="F71" s="34" t="s">
        <v>67</v>
      </c>
      <c r="G71" s="53" t="s">
        <v>4</v>
      </c>
    </row>
    <row r="72" spans="1:7" ht="12.75">
      <c r="A72" s="51"/>
      <c r="B72" s="51"/>
      <c r="C72" s="34" t="str">
        <f>C49</f>
        <v>на 01.04.10</v>
      </c>
      <c r="D72" s="54"/>
      <c r="E72" s="34" t="str">
        <f>C72</f>
        <v>на 01.04.10</v>
      </c>
      <c r="F72" s="34" t="str">
        <f>E72</f>
        <v>на 01.04.10</v>
      </c>
      <c r="G72" s="54"/>
    </row>
    <row r="73" spans="1:7" ht="12.75">
      <c r="A73" s="36">
        <v>1</v>
      </c>
      <c r="B73" s="8" t="s">
        <v>24</v>
      </c>
      <c r="C73" s="15">
        <v>262302</v>
      </c>
      <c r="D73" s="15">
        <v>-1007</v>
      </c>
      <c r="E73" s="15">
        <v>382</v>
      </c>
      <c r="F73" s="38">
        <v>0.0014563365891224619</v>
      </c>
      <c r="G73" s="15">
        <v>0</v>
      </c>
    </row>
    <row r="74" spans="1:7" ht="12.75">
      <c r="A74" s="36">
        <v>2</v>
      </c>
      <c r="B74" s="8" t="s">
        <v>18</v>
      </c>
      <c r="C74" s="15">
        <v>120903</v>
      </c>
      <c r="D74" s="15">
        <v>-1118</v>
      </c>
      <c r="E74" s="15">
        <v>7453</v>
      </c>
      <c r="F74" s="38">
        <v>0.06164445878100626</v>
      </c>
      <c r="G74" s="15">
        <v>-859</v>
      </c>
    </row>
    <row r="75" spans="1:7" ht="12.75">
      <c r="A75" s="36">
        <v>3</v>
      </c>
      <c r="B75" s="8" t="s">
        <v>15</v>
      </c>
      <c r="C75" s="15">
        <v>88240</v>
      </c>
      <c r="D75" s="15">
        <v>3165</v>
      </c>
      <c r="E75" s="15">
        <v>7179</v>
      </c>
      <c r="F75" s="38">
        <v>0.08135766092475068</v>
      </c>
      <c r="G75" s="15">
        <v>598</v>
      </c>
    </row>
    <row r="76" spans="1:7" ht="12.75">
      <c r="A76" s="36">
        <v>4</v>
      </c>
      <c r="B76" s="8" t="s">
        <v>12</v>
      </c>
      <c r="C76" s="15">
        <v>71230</v>
      </c>
      <c r="D76" s="15">
        <v>-400</v>
      </c>
      <c r="E76" s="15">
        <v>28420</v>
      </c>
      <c r="F76" s="38">
        <v>0.3989891899480556</v>
      </c>
      <c r="G76" s="15">
        <v>0</v>
      </c>
    </row>
    <row r="77" spans="1:7" ht="12.75">
      <c r="A77" s="36">
        <v>5</v>
      </c>
      <c r="B77" s="8" t="s">
        <v>13</v>
      </c>
      <c r="C77" s="15">
        <v>61882</v>
      </c>
      <c r="D77" s="15">
        <v>-3603</v>
      </c>
      <c r="E77" s="15">
        <v>1804</v>
      </c>
      <c r="F77" s="38">
        <v>0.029152257522381306</v>
      </c>
      <c r="G77" s="15">
        <v>0</v>
      </c>
    </row>
    <row r="78" spans="1:7" ht="12.75">
      <c r="A78" s="36">
        <v>6</v>
      </c>
      <c r="B78" s="8" t="s">
        <v>11</v>
      </c>
      <c r="C78" s="15">
        <v>57179</v>
      </c>
      <c r="D78" s="15">
        <v>-1178</v>
      </c>
      <c r="E78" s="15">
        <v>0</v>
      </c>
      <c r="F78" s="38">
        <v>0</v>
      </c>
      <c r="G78" s="15">
        <v>0</v>
      </c>
    </row>
    <row r="79" spans="1:7" ht="12.75">
      <c r="A79" s="36">
        <v>7</v>
      </c>
      <c r="B79" s="8" t="s">
        <v>9</v>
      </c>
      <c r="C79" s="15">
        <v>16290</v>
      </c>
      <c r="D79" s="15">
        <v>0</v>
      </c>
      <c r="E79" s="15">
        <v>1290</v>
      </c>
      <c r="F79" s="38">
        <v>0.07918968692449356</v>
      </c>
      <c r="G79" s="15">
        <v>0</v>
      </c>
    </row>
    <row r="80" spans="1:7" ht="12.75">
      <c r="A80" s="36">
        <v>8</v>
      </c>
      <c r="B80" s="8" t="s">
        <v>10</v>
      </c>
      <c r="C80" s="15">
        <v>13166</v>
      </c>
      <c r="D80" s="15">
        <v>0</v>
      </c>
      <c r="E80" s="15">
        <v>0</v>
      </c>
      <c r="F80" s="38">
        <v>0</v>
      </c>
      <c r="G80" s="15">
        <v>0</v>
      </c>
    </row>
    <row r="81" spans="1:7" ht="12.75">
      <c r="A81" s="36">
        <v>9</v>
      </c>
      <c r="B81" s="8" t="s">
        <v>23</v>
      </c>
      <c r="C81" s="15">
        <v>11574</v>
      </c>
      <c r="D81" s="15">
        <v>-3822</v>
      </c>
      <c r="E81" s="15">
        <v>0</v>
      </c>
      <c r="F81" s="38">
        <v>0</v>
      </c>
      <c r="G81" s="15">
        <v>0</v>
      </c>
    </row>
    <row r="82" spans="1:7" ht="12.75">
      <c r="A82" s="36">
        <v>10</v>
      </c>
      <c r="B82" s="8" t="s">
        <v>17</v>
      </c>
      <c r="C82" s="15">
        <v>9752</v>
      </c>
      <c r="D82" s="15">
        <v>-306</v>
      </c>
      <c r="E82" s="15">
        <v>0</v>
      </c>
      <c r="F82" s="38">
        <v>0</v>
      </c>
      <c r="G82" s="15">
        <v>0</v>
      </c>
    </row>
    <row r="83" spans="1:7" ht="12.75">
      <c r="A83" s="36">
        <v>11</v>
      </c>
      <c r="B83" s="8" t="s">
        <v>25</v>
      </c>
      <c r="C83" s="15">
        <v>4051</v>
      </c>
      <c r="D83" s="15">
        <v>-140</v>
      </c>
      <c r="E83" s="15">
        <v>0</v>
      </c>
      <c r="F83" s="38">
        <v>0</v>
      </c>
      <c r="G83" s="15">
        <v>0</v>
      </c>
    </row>
    <row r="84" spans="1:7" ht="12.75">
      <c r="A84" s="36">
        <v>12</v>
      </c>
      <c r="B84" s="8" t="s">
        <v>16</v>
      </c>
      <c r="C84" s="15">
        <v>4020</v>
      </c>
      <c r="D84" s="15">
        <v>-30</v>
      </c>
      <c r="E84" s="15">
        <v>0</v>
      </c>
      <c r="F84" s="38">
        <v>0</v>
      </c>
      <c r="G84" s="15">
        <v>0</v>
      </c>
    </row>
    <row r="85" spans="1:7" ht="12.75">
      <c r="A85" s="36">
        <v>13</v>
      </c>
      <c r="B85" s="8" t="s">
        <v>19</v>
      </c>
      <c r="C85" s="15">
        <v>4000</v>
      </c>
      <c r="D85" s="15">
        <v>4000</v>
      </c>
      <c r="E85" s="15">
        <v>0</v>
      </c>
      <c r="F85" s="38">
        <v>0</v>
      </c>
      <c r="G85" s="15">
        <v>0</v>
      </c>
    </row>
    <row r="86" spans="1:7" ht="12.75">
      <c r="A86" s="36">
        <v>14</v>
      </c>
      <c r="B86" s="8" t="s">
        <v>22</v>
      </c>
      <c r="C86" s="15">
        <v>2794</v>
      </c>
      <c r="D86" s="15">
        <v>-124</v>
      </c>
      <c r="E86" s="15">
        <v>0</v>
      </c>
      <c r="F86" s="38">
        <v>0</v>
      </c>
      <c r="G86" s="15">
        <v>0</v>
      </c>
    </row>
    <row r="87" spans="1:7" ht="12.75">
      <c r="A87" s="36">
        <v>15</v>
      </c>
      <c r="B87" s="8" t="s">
        <v>7</v>
      </c>
      <c r="C87" s="15">
        <v>2178</v>
      </c>
      <c r="D87" s="15">
        <v>-160</v>
      </c>
      <c r="E87" s="15">
        <v>2178</v>
      </c>
      <c r="F87" s="38">
        <v>1</v>
      </c>
      <c r="G87" s="15">
        <v>-160</v>
      </c>
    </row>
    <row r="88" spans="1:7" ht="12.75">
      <c r="A88" s="36">
        <v>16</v>
      </c>
      <c r="B88" s="8" t="s">
        <v>14</v>
      </c>
      <c r="C88" s="15">
        <v>180</v>
      </c>
      <c r="D88" s="15">
        <v>170</v>
      </c>
      <c r="E88" s="15">
        <v>0</v>
      </c>
      <c r="F88" s="38">
        <v>0</v>
      </c>
      <c r="G88" s="15">
        <v>0</v>
      </c>
    </row>
    <row r="89" spans="1:7" ht="12.75">
      <c r="A89" s="36">
        <v>17</v>
      </c>
      <c r="B89" s="8" t="s">
        <v>8</v>
      </c>
      <c r="C89" s="15">
        <v>0</v>
      </c>
      <c r="D89" s="15">
        <v>0</v>
      </c>
      <c r="E89" s="15">
        <v>0</v>
      </c>
      <c r="F89" s="38">
        <v>0</v>
      </c>
      <c r="G89" s="15">
        <v>0</v>
      </c>
    </row>
    <row r="90" spans="1:7" ht="12.75">
      <c r="A90" s="36">
        <v>18</v>
      </c>
      <c r="B90" s="8" t="s">
        <v>20</v>
      </c>
      <c r="C90" s="15">
        <v>0</v>
      </c>
      <c r="D90" s="15">
        <v>0</v>
      </c>
      <c r="E90" s="15">
        <v>0</v>
      </c>
      <c r="F90" s="38">
        <v>0</v>
      </c>
      <c r="G90" s="15">
        <v>0</v>
      </c>
    </row>
    <row r="91" spans="1:7" ht="12.75">
      <c r="A91" s="36">
        <v>19</v>
      </c>
      <c r="B91" s="8" t="s">
        <v>21</v>
      </c>
      <c r="C91" s="15">
        <v>0</v>
      </c>
      <c r="D91" s="15">
        <v>0</v>
      </c>
      <c r="E91" s="15">
        <v>0</v>
      </c>
      <c r="F91" s="38">
        <v>0</v>
      </c>
      <c r="G91" s="15">
        <v>0</v>
      </c>
    </row>
    <row r="92" spans="2:10" ht="12.75">
      <c r="B92" s="40" t="s">
        <v>83</v>
      </c>
      <c r="C92" s="41">
        <f>SUM(C73:C91)</f>
        <v>729741</v>
      </c>
      <c r="D92" s="41">
        <f>SUM(D73:D91)</f>
        <v>-4553</v>
      </c>
      <c r="E92" s="41">
        <f>SUM(E73:E91)</f>
        <v>48706</v>
      </c>
      <c r="F92" s="46">
        <f>E92/C92</f>
        <v>0.06674422843173126</v>
      </c>
      <c r="G92" s="41">
        <f>SUM(G73:G91)</f>
        <v>-421</v>
      </c>
      <c r="H92" s="45" t="s">
        <v>84</v>
      </c>
      <c r="I92" s="45"/>
      <c r="J92" s="47">
        <f>AVERAGE(F73:F91)</f>
        <v>0.0869362942468321</v>
      </c>
    </row>
    <row r="93" ht="12.75">
      <c r="A93" s="1" t="s">
        <v>68</v>
      </c>
    </row>
    <row r="94" spans="1:7" ht="12.75">
      <c r="A94" s="50" t="s">
        <v>1</v>
      </c>
      <c r="B94" s="50" t="s">
        <v>2</v>
      </c>
      <c r="C94" s="34" t="s">
        <v>69</v>
      </c>
      <c r="D94" s="53" t="s">
        <v>4</v>
      </c>
      <c r="E94" s="34" t="s">
        <v>56</v>
      </c>
      <c r="F94" s="34" t="s">
        <v>70</v>
      </c>
      <c r="G94" s="53" t="s">
        <v>4</v>
      </c>
    </row>
    <row r="95" spans="1:7" ht="12.75">
      <c r="A95" s="51"/>
      <c r="B95" s="51"/>
      <c r="C95" s="34" t="str">
        <f>C72</f>
        <v>на 01.04.10</v>
      </c>
      <c r="D95" s="54"/>
      <c r="E95" s="34" t="str">
        <f>C95</f>
        <v>на 01.04.10</v>
      </c>
      <c r="F95" s="34" t="str">
        <f>E95</f>
        <v>на 01.04.10</v>
      </c>
      <c r="G95" s="54"/>
    </row>
    <row r="96" spans="1:7" ht="12.75">
      <c r="A96" s="36">
        <v>1</v>
      </c>
      <c r="B96" s="8" t="s">
        <v>21</v>
      </c>
      <c r="C96" s="15">
        <v>79567886</v>
      </c>
      <c r="D96" s="15">
        <v>-22575</v>
      </c>
      <c r="E96" s="15">
        <v>6243332</v>
      </c>
      <c r="F96" s="38">
        <v>0.07846547538035634</v>
      </c>
      <c r="G96" s="15">
        <v>143970</v>
      </c>
    </row>
    <row r="97" spans="1:7" ht="12.75">
      <c r="A97" s="36">
        <v>2</v>
      </c>
      <c r="B97" s="8" t="s">
        <v>12</v>
      </c>
      <c r="C97" s="15">
        <v>8398152</v>
      </c>
      <c r="D97" s="15">
        <v>-22855</v>
      </c>
      <c r="E97" s="15">
        <v>433154</v>
      </c>
      <c r="F97" s="38">
        <v>0.05157729938681748</v>
      </c>
      <c r="G97" s="15">
        <v>9445</v>
      </c>
    </row>
    <row r="98" spans="1:7" ht="12.75">
      <c r="A98" s="36">
        <v>3</v>
      </c>
      <c r="B98" s="8" t="s">
        <v>8</v>
      </c>
      <c r="C98" s="15">
        <v>4173899</v>
      </c>
      <c r="D98" s="15">
        <v>-164923</v>
      </c>
      <c r="E98" s="15">
        <v>655278</v>
      </c>
      <c r="F98" s="38">
        <v>0.15699421572012165</v>
      </c>
      <c r="G98" s="15">
        <v>26443</v>
      </c>
    </row>
    <row r="99" spans="1:7" ht="12.75">
      <c r="A99" s="36">
        <v>4</v>
      </c>
      <c r="B99" s="8" t="s">
        <v>24</v>
      </c>
      <c r="C99" s="15">
        <v>2392486</v>
      </c>
      <c r="D99" s="15">
        <v>-29442</v>
      </c>
      <c r="E99" s="15">
        <v>141766</v>
      </c>
      <c r="F99" s="38">
        <v>0.05925468320399785</v>
      </c>
      <c r="G99" s="15">
        <v>3633</v>
      </c>
    </row>
    <row r="100" spans="1:7" ht="12.75">
      <c r="A100" s="36">
        <v>5</v>
      </c>
      <c r="B100" s="8" t="s">
        <v>15</v>
      </c>
      <c r="C100" s="15">
        <v>2276536</v>
      </c>
      <c r="D100" s="15">
        <v>-45830</v>
      </c>
      <c r="E100" s="15">
        <v>131837</v>
      </c>
      <c r="F100" s="38">
        <v>0.05791123004424266</v>
      </c>
      <c r="G100" s="15">
        <v>8967</v>
      </c>
    </row>
    <row r="101" spans="1:7" ht="12.75">
      <c r="A101" s="36">
        <v>6</v>
      </c>
      <c r="B101" s="8" t="s">
        <v>17</v>
      </c>
      <c r="C101" s="15">
        <v>1520274</v>
      </c>
      <c r="D101" s="15">
        <v>-146180</v>
      </c>
      <c r="E101" s="15">
        <v>265992</v>
      </c>
      <c r="F101" s="38">
        <v>0.17496319742362232</v>
      </c>
      <c r="G101" s="15">
        <v>17507</v>
      </c>
    </row>
    <row r="102" spans="1:7" ht="12.75">
      <c r="A102" s="36">
        <v>7</v>
      </c>
      <c r="B102" s="8" t="s">
        <v>7</v>
      </c>
      <c r="C102" s="15">
        <v>1407623</v>
      </c>
      <c r="D102" s="15">
        <v>-30932</v>
      </c>
      <c r="E102" s="15">
        <v>230055</v>
      </c>
      <c r="F102" s="38">
        <v>0.1634350959028092</v>
      </c>
      <c r="G102" s="15">
        <v>5116</v>
      </c>
    </row>
    <row r="103" spans="1:7" ht="12.75">
      <c r="A103" s="36">
        <v>8</v>
      </c>
      <c r="B103" s="8" t="s">
        <v>10</v>
      </c>
      <c r="C103" s="15">
        <v>1341902</v>
      </c>
      <c r="D103" s="15">
        <v>20734</v>
      </c>
      <c r="E103" s="15">
        <v>8197</v>
      </c>
      <c r="F103" s="38">
        <v>0.006108493764820382</v>
      </c>
      <c r="G103" s="15">
        <v>5317</v>
      </c>
    </row>
    <row r="104" spans="1:7" ht="12.75">
      <c r="A104" s="36">
        <v>9</v>
      </c>
      <c r="B104" s="8" t="s">
        <v>19</v>
      </c>
      <c r="C104" s="15">
        <v>1209543</v>
      </c>
      <c r="D104" s="15">
        <v>52153</v>
      </c>
      <c r="E104" s="15">
        <v>1346</v>
      </c>
      <c r="F104" s="38">
        <v>0.0011128169895572128</v>
      </c>
      <c r="G104" s="15">
        <v>0</v>
      </c>
    </row>
    <row r="105" spans="1:7" ht="12.75">
      <c r="A105" s="36">
        <v>10</v>
      </c>
      <c r="B105" s="8" t="s">
        <v>9</v>
      </c>
      <c r="C105" s="15">
        <v>1206734</v>
      </c>
      <c r="D105" s="15">
        <v>9303</v>
      </c>
      <c r="E105" s="15">
        <v>26607</v>
      </c>
      <c r="F105" s="38">
        <v>0.02204876965429001</v>
      </c>
      <c r="G105" s="15">
        <v>8982</v>
      </c>
    </row>
    <row r="106" spans="1:7" ht="12.75">
      <c r="A106" s="36">
        <v>11</v>
      </c>
      <c r="B106" s="8" t="s">
        <v>25</v>
      </c>
      <c r="C106" s="15">
        <v>1015594</v>
      </c>
      <c r="D106" s="15">
        <v>104562</v>
      </c>
      <c r="E106" s="15">
        <v>36969</v>
      </c>
      <c r="F106" s="38">
        <v>0.03640135723527315</v>
      </c>
      <c r="G106" s="15">
        <v>-519</v>
      </c>
    </row>
    <row r="107" spans="1:7" ht="12.75">
      <c r="A107" s="36">
        <v>12</v>
      </c>
      <c r="B107" s="8" t="s">
        <v>18</v>
      </c>
      <c r="C107" s="15">
        <v>978245</v>
      </c>
      <c r="D107" s="15">
        <v>36818</v>
      </c>
      <c r="E107" s="15">
        <v>47966</v>
      </c>
      <c r="F107" s="38">
        <v>0.04903270653057261</v>
      </c>
      <c r="G107" s="15">
        <v>1158</v>
      </c>
    </row>
    <row r="108" spans="1:7" ht="12.75">
      <c r="A108" s="36">
        <v>13</v>
      </c>
      <c r="B108" s="8" t="s">
        <v>22</v>
      </c>
      <c r="C108" s="15">
        <v>973775</v>
      </c>
      <c r="D108" s="15">
        <v>-2537</v>
      </c>
      <c r="E108" s="15">
        <v>92555</v>
      </c>
      <c r="F108" s="38">
        <v>0.09504762393776796</v>
      </c>
      <c r="G108" s="15">
        <v>1145</v>
      </c>
    </row>
    <row r="109" spans="1:7" ht="12.75">
      <c r="A109" s="36">
        <v>14</v>
      </c>
      <c r="B109" s="8" t="s">
        <v>11</v>
      </c>
      <c r="C109" s="15">
        <v>667136</v>
      </c>
      <c r="D109" s="15">
        <v>-3521</v>
      </c>
      <c r="E109" s="15">
        <v>12728</v>
      </c>
      <c r="F109" s="38">
        <v>0.019078568687643897</v>
      </c>
      <c r="G109" s="15">
        <v>-107</v>
      </c>
    </row>
    <row r="110" spans="1:7" ht="12.75">
      <c r="A110" s="36">
        <v>15</v>
      </c>
      <c r="B110" s="8" t="s">
        <v>23</v>
      </c>
      <c r="C110" s="15">
        <v>504074</v>
      </c>
      <c r="D110" s="15">
        <v>-13636</v>
      </c>
      <c r="E110" s="15">
        <v>8981</v>
      </c>
      <c r="F110" s="38">
        <v>0.017816828481532473</v>
      </c>
      <c r="G110" s="15">
        <v>90</v>
      </c>
    </row>
    <row r="111" spans="1:7" ht="12.75">
      <c r="A111" s="36">
        <v>16</v>
      </c>
      <c r="B111" s="8" t="s">
        <v>13</v>
      </c>
      <c r="C111" s="15">
        <v>239808</v>
      </c>
      <c r="D111" s="15">
        <v>-5616</v>
      </c>
      <c r="E111" s="15">
        <v>14678</v>
      </c>
      <c r="F111" s="38">
        <v>0.06120729917267147</v>
      </c>
      <c r="G111" s="15">
        <v>1666</v>
      </c>
    </row>
    <row r="112" spans="1:7" ht="12.75">
      <c r="A112" s="36">
        <v>17</v>
      </c>
      <c r="B112" s="8" t="s">
        <v>14</v>
      </c>
      <c r="C112" s="15">
        <v>140499</v>
      </c>
      <c r="D112" s="15">
        <v>-18370</v>
      </c>
      <c r="E112" s="15">
        <v>16682</v>
      </c>
      <c r="F112" s="38">
        <v>0.11873394116684105</v>
      </c>
      <c r="G112" s="15">
        <v>-3233</v>
      </c>
    </row>
    <row r="113" spans="1:7" ht="12.75">
      <c r="A113" s="36">
        <v>18</v>
      </c>
      <c r="B113" s="8" t="s">
        <v>16</v>
      </c>
      <c r="C113" s="15">
        <v>70394</v>
      </c>
      <c r="D113" s="15">
        <v>5863</v>
      </c>
      <c r="E113" s="15">
        <v>1611</v>
      </c>
      <c r="F113" s="38">
        <v>0.022885473193738102</v>
      </c>
      <c r="G113" s="15">
        <v>306</v>
      </c>
    </row>
    <row r="114" spans="1:7" ht="12.75">
      <c r="A114" s="36">
        <v>19</v>
      </c>
      <c r="B114" s="8" t="s">
        <v>20</v>
      </c>
      <c r="C114" s="15">
        <v>18440</v>
      </c>
      <c r="D114" s="15">
        <v>-1264</v>
      </c>
      <c r="E114" s="15">
        <v>275</v>
      </c>
      <c r="F114" s="38">
        <v>0.014913232104121476</v>
      </c>
      <c r="G114" s="15">
        <v>84</v>
      </c>
    </row>
    <row r="115" spans="2:10" ht="12.75">
      <c r="B115" s="40" t="s">
        <v>83</v>
      </c>
      <c r="C115" s="41">
        <f>SUM(C96:C114)</f>
        <v>108103000</v>
      </c>
      <c r="D115" s="41">
        <f>SUM(D96:D114)</f>
        <v>-278248</v>
      </c>
      <c r="E115" s="41">
        <f>SUM(E96:E114)</f>
        <v>8370009</v>
      </c>
      <c r="F115" s="46">
        <f>E115/C115</f>
        <v>0.07742624163991749</v>
      </c>
      <c r="G115" s="41">
        <f>SUM(G96:G114)</f>
        <v>229970</v>
      </c>
      <c r="H115" s="45" t="s">
        <v>84</v>
      </c>
      <c r="I115" s="45"/>
      <c r="J115" s="47">
        <f>AVERAGE(F96:F114)</f>
        <v>0.06352570042004196</v>
      </c>
    </row>
    <row r="117" ht="12.75">
      <c r="A117" s="11"/>
    </row>
  </sheetData>
  <mergeCells count="18">
    <mergeCell ref="A94:A95"/>
    <mergeCell ref="B94:B95"/>
    <mergeCell ref="D48:D49"/>
    <mergeCell ref="G48:G49"/>
    <mergeCell ref="D71:D72"/>
    <mergeCell ref="G71:G72"/>
    <mergeCell ref="D94:D95"/>
    <mergeCell ref="G94:G95"/>
    <mergeCell ref="A71:A72"/>
    <mergeCell ref="B71:B72"/>
    <mergeCell ref="A48:A49"/>
    <mergeCell ref="B48:B49"/>
    <mergeCell ref="B2:B3"/>
    <mergeCell ref="A2:A3"/>
    <mergeCell ref="D2:D3"/>
    <mergeCell ref="E25:E26"/>
    <mergeCell ref="A25:A26"/>
    <mergeCell ref="B25:B2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7"/>
  <sheetViews>
    <sheetView workbookViewId="0" topLeftCell="A86">
      <selection activeCell="D104" sqref="D104"/>
    </sheetView>
  </sheetViews>
  <sheetFormatPr defaultColWidth="9.140625" defaultRowHeight="12.75"/>
  <cols>
    <col min="1" max="1" width="9.8515625" style="0" customWidth="1"/>
    <col min="2" max="2" width="38.28125" style="0" customWidth="1"/>
    <col min="3" max="3" width="22.57421875" style="0" customWidth="1"/>
    <col min="4" max="4" width="11.8515625" style="0" customWidth="1"/>
  </cols>
  <sheetData>
    <row r="1" ht="12.75">
      <c r="A1" s="1" t="s">
        <v>71</v>
      </c>
    </row>
    <row r="2" spans="1:4" ht="12.75">
      <c r="A2" s="50" t="s">
        <v>1</v>
      </c>
      <c r="B2" s="50" t="s">
        <v>2</v>
      </c>
      <c r="C2" s="34" t="s">
        <v>72</v>
      </c>
      <c r="D2" s="53" t="s">
        <v>4</v>
      </c>
    </row>
    <row r="3" spans="1:4" ht="12.75">
      <c r="A3" s="51"/>
      <c r="B3" s="51"/>
      <c r="C3" s="34" t="s">
        <v>51</v>
      </c>
      <c r="D3" s="54"/>
    </row>
    <row r="4" spans="1:4" ht="12.75">
      <c r="A4" s="36">
        <v>1</v>
      </c>
      <c r="B4" s="8" t="s">
        <v>17</v>
      </c>
      <c r="C4" s="15">
        <v>20666353</v>
      </c>
      <c r="D4" s="15">
        <v>-12294</v>
      </c>
    </row>
    <row r="5" spans="1:4" ht="12.75">
      <c r="A5" s="36">
        <v>2</v>
      </c>
      <c r="B5" s="8" t="s">
        <v>12</v>
      </c>
      <c r="C5" s="15">
        <v>17724647</v>
      </c>
      <c r="D5" s="15">
        <v>311505</v>
      </c>
    </row>
    <row r="6" spans="1:4" ht="12.75">
      <c r="A6" s="36">
        <v>3</v>
      </c>
      <c r="B6" s="8" t="s">
        <v>15</v>
      </c>
      <c r="C6" s="15">
        <v>17688838</v>
      </c>
      <c r="D6" s="15">
        <v>697727</v>
      </c>
    </row>
    <row r="7" spans="1:4" ht="12.75">
      <c r="A7" s="36">
        <v>4</v>
      </c>
      <c r="B7" s="8" t="s">
        <v>7</v>
      </c>
      <c r="C7" s="15">
        <v>12362799</v>
      </c>
      <c r="D7" s="15">
        <v>189716</v>
      </c>
    </row>
    <row r="8" spans="1:4" ht="12.75">
      <c r="A8" s="36">
        <v>5</v>
      </c>
      <c r="B8" s="8" t="s">
        <v>24</v>
      </c>
      <c r="C8" s="15">
        <v>10891093</v>
      </c>
      <c r="D8" s="15">
        <v>326709</v>
      </c>
    </row>
    <row r="9" spans="1:4" ht="12.75">
      <c r="A9" s="36">
        <v>6</v>
      </c>
      <c r="B9" s="8" t="s">
        <v>22</v>
      </c>
      <c r="C9" s="15">
        <v>10203333</v>
      </c>
      <c r="D9" s="15">
        <v>511112</v>
      </c>
    </row>
    <row r="10" spans="1:4" ht="12.75">
      <c r="A10" s="36">
        <v>7</v>
      </c>
      <c r="B10" s="8" t="s">
        <v>21</v>
      </c>
      <c r="C10" s="15">
        <v>7019736</v>
      </c>
      <c r="D10" s="15">
        <v>173051</v>
      </c>
    </row>
    <row r="11" spans="1:4" ht="12.75">
      <c r="A11" s="36">
        <v>8</v>
      </c>
      <c r="B11" s="8" t="s">
        <v>10</v>
      </c>
      <c r="C11" s="15">
        <v>5472173</v>
      </c>
      <c r="D11" s="15">
        <v>136332</v>
      </c>
    </row>
    <row r="12" spans="1:4" ht="12.75">
      <c r="A12" s="36">
        <v>9</v>
      </c>
      <c r="B12" s="8" t="s">
        <v>23</v>
      </c>
      <c r="C12" s="15">
        <v>4431949</v>
      </c>
      <c r="D12" s="15">
        <v>431154</v>
      </c>
    </row>
    <row r="13" spans="1:4" ht="12.75">
      <c r="A13" s="36">
        <v>10</v>
      </c>
      <c r="B13" s="8" t="s">
        <v>9</v>
      </c>
      <c r="C13" s="15">
        <v>3878632</v>
      </c>
      <c r="D13" s="15">
        <v>416121</v>
      </c>
    </row>
    <row r="14" spans="1:4" ht="12.75">
      <c r="A14" s="36">
        <v>11</v>
      </c>
      <c r="B14" s="8" t="s">
        <v>8</v>
      </c>
      <c r="C14" s="15">
        <v>3645065</v>
      </c>
      <c r="D14" s="15">
        <v>814254</v>
      </c>
    </row>
    <row r="15" spans="1:4" ht="12.75">
      <c r="A15" s="36">
        <v>12</v>
      </c>
      <c r="B15" s="8" t="s">
        <v>18</v>
      </c>
      <c r="C15" s="15">
        <v>3542284</v>
      </c>
      <c r="D15" s="15">
        <v>103085</v>
      </c>
    </row>
    <row r="16" spans="1:4" ht="12.75">
      <c r="A16" s="36">
        <v>13</v>
      </c>
      <c r="B16" s="8" t="s">
        <v>25</v>
      </c>
      <c r="C16" s="15">
        <v>3180760</v>
      </c>
      <c r="D16" s="15">
        <v>34484</v>
      </c>
    </row>
    <row r="17" spans="1:4" ht="12.75">
      <c r="A17" s="36">
        <v>14</v>
      </c>
      <c r="B17" s="8" t="s">
        <v>19</v>
      </c>
      <c r="C17" s="15">
        <v>2366879</v>
      </c>
      <c r="D17" s="15">
        <v>2309</v>
      </c>
    </row>
    <row r="18" spans="1:4" ht="12.75">
      <c r="A18" s="36">
        <v>15</v>
      </c>
      <c r="B18" s="8" t="s">
        <v>11</v>
      </c>
      <c r="C18" s="15">
        <v>2165147</v>
      </c>
      <c r="D18" s="15">
        <v>66543</v>
      </c>
    </row>
    <row r="19" spans="1:4" ht="12.75">
      <c r="A19" s="36">
        <v>16</v>
      </c>
      <c r="B19" s="8" t="s">
        <v>13</v>
      </c>
      <c r="C19" s="15">
        <v>1784405</v>
      </c>
      <c r="D19" s="15">
        <v>-3852</v>
      </c>
    </row>
    <row r="20" spans="1:4" ht="12.75">
      <c r="A20" s="36">
        <v>17</v>
      </c>
      <c r="B20" s="8" t="s">
        <v>20</v>
      </c>
      <c r="C20" s="15">
        <v>578054</v>
      </c>
      <c r="D20" s="15">
        <v>2196</v>
      </c>
    </row>
    <row r="21" spans="1:4" ht="12.75">
      <c r="A21" s="36">
        <v>18</v>
      </c>
      <c r="B21" s="8" t="s">
        <v>16</v>
      </c>
      <c r="C21" s="15">
        <v>160586</v>
      </c>
      <c r="D21" s="15">
        <v>-74263</v>
      </c>
    </row>
    <row r="22" spans="1:4" ht="12.75">
      <c r="A22" s="36">
        <v>19</v>
      </c>
      <c r="B22" s="8" t="s">
        <v>14</v>
      </c>
      <c r="C22" s="15">
        <v>105038</v>
      </c>
      <c r="D22" s="15">
        <v>681</v>
      </c>
    </row>
    <row r="23" spans="2:4" ht="12.75">
      <c r="B23" s="40" t="s">
        <v>83</v>
      </c>
      <c r="C23" s="41">
        <f>SUM(C4:C22)</f>
        <v>127867771</v>
      </c>
      <c r="D23" s="41">
        <f>SUM(D4:D22)</f>
        <v>4126570</v>
      </c>
    </row>
    <row r="24" ht="12.75">
      <c r="A24" s="1" t="s">
        <v>73</v>
      </c>
    </row>
    <row r="25" spans="1:4" ht="12.75">
      <c r="A25" s="50" t="s">
        <v>1</v>
      </c>
      <c r="B25" s="50" t="s">
        <v>2</v>
      </c>
      <c r="C25" s="34" t="s">
        <v>74</v>
      </c>
      <c r="D25" s="53" t="s">
        <v>4</v>
      </c>
    </row>
    <row r="26" spans="1:4" ht="12.75">
      <c r="A26" s="51"/>
      <c r="B26" s="51"/>
      <c r="C26" s="34" t="str">
        <f>C3</f>
        <v>на 01.04.10</v>
      </c>
      <c r="D26" s="54"/>
    </row>
    <row r="27" spans="1:4" ht="12.75">
      <c r="A27" s="36">
        <v>1</v>
      </c>
      <c r="B27" s="8" t="s">
        <v>12</v>
      </c>
      <c r="C27" s="15">
        <v>1589631</v>
      </c>
      <c r="D27" s="15">
        <v>-93721</v>
      </c>
    </row>
    <row r="28" spans="1:4" ht="12.75">
      <c r="A28" s="36">
        <v>2</v>
      </c>
      <c r="B28" s="8" t="s">
        <v>21</v>
      </c>
      <c r="C28" s="15">
        <v>1180107</v>
      </c>
      <c r="D28" s="15">
        <v>143923</v>
      </c>
    </row>
    <row r="29" spans="1:4" ht="12.75">
      <c r="A29" s="36">
        <v>3</v>
      </c>
      <c r="B29" s="8" t="s">
        <v>15</v>
      </c>
      <c r="C29" s="15">
        <v>638852</v>
      </c>
      <c r="D29" s="15">
        <v>49827</v>
      </c>
    </row>
    <row r="30" spans="1:4" ht="12.75">
      <c r="A30" s="36">
        <v>4</v>
      </c>
      <c r="B30" s="8" t="s">
        <v>17</v>
      </c>
      <c r="C30" s="15">
        <v>561655</v>
      </c>
      <c r="D30" s="15">
        <v>-16607</v>
      </c>
    </row>
    <row r="31" spans="1:4" ht="12.75">
      <c r="A31" s="36">
        <v>5</v>
      </c>
      <c r="B31" s="8" t="s">
        <v>22</v>
      </c>
      <c r="C31" s="15">
        <v>478823</v>
      </c>
      <c r="D31" s="15">
        <v>-25343</v>
      </c>
    </row>
    <row r="32" spans="1:4" ht="12.75">
      <c r="A32" s="36">
        <v>6</v>
      </c>
      <c r="B32" s="8" t="s">
        <v>7</v>
      </c>
      <c r="C32" s="15">
        <v>445170</v>
      </c>
      <c r="D32" s="15">
        <v>-37948</v>
      </c>
    </row>
    <row r="33" spans="1:4" ht="12.75">
      <c r="A33" s="36">
        <v>7</v>
      </c>
      <c r="B33" s="8" t="s">
        <v>24</v>
      </c>
      <c r="C33" s="15">
        <v>374229</v>
      </c>
      <c r="D33" s="15">
        <v>10313</v>
      </c>
    </row>
    <row r="34" spans="1:4" ht="12.75">
      <c r="A34" s="36">
        <v>8</v>
      </c>
      <c r="B34" s="8" t="s">
        <v>23</v>
      </c>
      <c r="C34" s="15">
        <v>275454</v>
      </c>
      <c r="D34" s="15">
        <v>-31727</v>
      </c>
    </row>
    <row r="35" spans="1:4" ht="12.75">
      <c r="A35" s="36">
        <v>9</v>
      </c>
      <c r="B35" s="8" t="s">
        <v>8</v>
      </c>
      <c r="C35" s="15">
        <v>200052</v>
      </c>
      <c r="D35" s="15">
        <v>-1729</v>
      </c>
    </row>
    <row r="36" spans="1:4" ht="12.75">
      <c r="A36" s="36">
        <v>10</v>
      </c>
      <c r="B36" s="8" t="s">
        <v>13</v>
      </c>
      <c r="C36" s="15">
        <v>120630</v>
      </c>
      <c r="D36" s="15">
        <v>-10079</v>
      </c>
    </row>
    <row r="37" spans="1:4" ht="12.75">
      <c r="A37" s="36">
        <v>11</v>
      </c>
      <c r="B37" s="8" t="s">
        <v>10</v>
      </c>
      <c r="C37" s="15">
        <v>107173</v>
      </c>
      <c r="D37" s="15">
        <v>-2688</v>
      </c>
    </row>
    <row r="38" spans="1:4" ht="12.75">
      <c r="A38" s="36">
        <v>12</v>
      </c>
      <c r="B38" s="8" t="s">
        <v>25</v>
      </c>
      <c r="C38" s="15">
        <v>99733</v>
      </c>
      <c r="D38" s="15">
        <v>15689</v>
      </c>
    </row>
    <row r="39" spans="1:4" ht="12.75">
      <c r="A39" s="36">
        <v>13</v>
      </c>
      <c r="B39" s="8" t="s">
        <v>9</v>
      </c>
      <c r="C39" s="15">
        <v>69243</v>
      </c>
      <c r="D39" s="15">
        <v>-494</v>
      </c>
    </row>
    <row r="40" spans="1:4" ht="12.75">
      <c r="A40" s="36">
        <v>14</v>
      </c>
      <c r="B40" s="8" t="s">
        <v>19</v>
      </c>
      <c r="C40" s="15">
        <v>68610</v>
      </c>
      <c r="D40" s="15">
        <v>10588</v>
      </c>
    </row>
    <row r="41" spans="1:4" ht="12.75">
      <c r="A41" s="36">
        <v>15</v>
      </c>
      <c r="B41" s="8" t="s">
        <v>18</v>
      </c>
      <c r="C41" s="15">
        <v>63245</v>
      </c>
      <c r="D41" s="15">
        <v>9497</v>
      </c>
    </row>
    <row r="42" spans="1:4" ht="12.75">
      <c r="A42" s="36">
        <v>16</v>
      </c>
      <c r="B42" s="8" t="s">
        <v>11</v>
      </c>
      <c r="C42" s="15">
        <v>46754</v>
      </c>
      <c r="D42" s="15">
        <v>8560</v>
      </c>
    </row>
    <row r="43" spans="1:4" ht="12.75">
      <c r="A43" s="36">
        <v>17</v>
      </c>
      <c r="B43" s="8" t="s">
        <v>20</v>
      </c>
      <c r="C43" s="15">
        <v>6475</v>
      </c>
      <c r="D43" s="15">
        <v>102</v>
      </c>
    </row>
    <row r="44" spans="1:4" ht="12.75">
      <c r="A44" s="36">
        <v>18</v>
      </c>
      <c r="B44" s="8" t="s">
        <v>16</v>
      </c>
      <c r="C44" s="15">
        <v>5245</v>
      </c>
      <c r="D44" s="15">
        <v>-1836</v>
      </c>
    </row>
    <row r="45" spans="1:4" ht="12.75">
      <c r="A45" s="36">
        <v>19</v>
      </c>
      <c r="B45" s="8" t="s">
        <v>14</v>
      </c>
      <c r="C45" s="15">
        <v>28</v>
      </c>
      <c r="D45" s="15">
        <v>0</v>
      </c>
    </row>
    <row r="46" spans="2:4" ht="12.75">
      <c r="B46" s="40" t="s">
        <v>83</v>
      </c>
      <c r="C46" s="41">
        <f>SUM(C27:C45)</f>
        <v>6331109</v>
      </c>
      <c r="D46" s="41">
        <f>SUM(D27:D45)</f>
        <v>26327</v>
      </c>
    </row>
    <row r="47" ht="12.75">
      <c r="A47" s="1" t="s">
        <v>75</v>
      </c>
    </row>
    <row r="48" spans="1:4" ht="12.75">
      <c r="A48" s="50" t="s">
        <v>1</v>
      </c>
      <c r="B48" s="50" t="s">
        <v>2</v>
      </c>
      <c r="C48" s="34" t="s">
        <v>76</v>
      </c>
      <c r="D48" s="53" t="s">
        <v>4</v>
      </c>
    </row>
    <row r="49" spans="1:4" ht="12.75">
      <c r="A49" s="51"/>
      <c r="B49" s="51"/>
      <c r="C49" s="34" t="str">
        <f>C26</f>
        <v>на 01.04.10</v>
      </c>
      <c r="D49" s="54"/>
    </row>
    <row r="50" spans="1:4" ht="12.75">
      <c r="A50" s="36">
        <v>1</v>
      </c>
      <c r="B50" s="8" t="s">
        <v>15</v>
      </c>
      <c r="C50" s="15">
        <v>10181388</v>
      </c>
      <c r="D50" s="15">
        <v>3815</v>
      </c>
    </row>
    <row r="51" spans="1:6" ht="12.75">
      <c r="A51" s="36">
        <v>2</v>
      </c>
      <c r="B51" s="8" t="s">
        <v>7</v>
      </c>
      <c r="C51" s="15">
        <v>9259360</v>
      </c>
      <c r="D51" s="15">
        <v>234562</v>
      </c>
      <c r="F51" t="s">
        <v>77</v>
      </c>
    </row>
    <row r="52" spans="1:4" ht="12.75">
      <c r="A52" s="36">
        <v>3</v>
      </c>
      <c r="B52" s="8" t="s">
        <v>12</v>
      </c>
      <c r="C52" s="15">
        <v>8961498</v>
      </c>
      <c r="D52" s="15">
        <v>199791</v>
      </c>
    </row>
    <row r="53" spans="1:4" ht="12.75">
      <c r="A53" s="36">
        <v>4</v>
      </c>
      <c r="B53" s="8" t="s">
        <v>24</v>
      </c>
      <c r="C53" s="15">
        <v>8765194</v>
      </c>
      <c r="D53" s="15">
        <v>347651</v>
      </c>
    </row>
    <row r="54" spans="1:4" ht="12.75">
      <c r="A54" s="36">
        <v>5</v>
      </c>
      <c r="B54" s="8" t="s">
        <v>17</v>
      </c>
      <c r="C54" s="15">
        <v>8110111</v>
      </c>
      <c r="D54" s="15">
        <v>86778</v>
      </c>
    </row>
    <row r="55" spans="1:4" ht="12.75">
      <c r="A55" s="36">
        <v>6</v>
      </c>
      <c r="B55" s="8" t="s">
        <v>22</v>
      </c>
      <c r="C55" s="15">
        <v>4228259</v>
      </c>
      <c r="D55" s="15">
        <v>107720</v>
      </c>
    </row>
    <row r="56" spans="1:4" ht="12.75">
      <c r="A56" s="36">
        <v>7</v>
      </c>
      <c r="B56" s="8" t="s">
        <v>10</v>
      </c>
      <c r="C56" s="15">
        <v>3673785</v>
      </c>
      <c r="D56" s="15">
        <v>126603</v>
      </c>
    </row>
    <row r="57" spans="1:4" ht="12.75">
      <c r="A57" s="36">
        <v>8</v>
      </c>
      <c r="B57" s="8" t="s">
        <v>18</v>
      </c>
      <c r="C57" s="15">
        <v>2658232</v>
      </c>
      <c r="D57" s="15">
        <v>-24945</v>
      </c>
    </row>
    <row r="58" spans="1:4" ht="12.75">
      <c r="A58" s="36">
        <v>9</v>
      </c>
      <c r="B58" s="8" t="s">
        <v>25</v>
      </c>
      <c r="C58" s="15">
        <v>2048047</v>
      </c>
      <c r="D58" s="15">
        <v>69610</v>
      </c>
    </row>
    <row r="59" spans="1:4" ht="12.75">
      <c r="A59" s="36">
        <v>10</v>
      </c>
      <c r="B59" s="8" t="s">
        <v>9</v>
      </c>
      <c r="C59" s="15">
        <v>1955740</v>
      </c>
      <c r="D59" s="15">
        <v>176829</v>
      </c>
    </row>
    <row r="60" spans="1:4" ht="12.75">
      <c r="A60" s="36">
        <v>11</v>
      </c>
      <c r="B60" s="8" t="s">
        <v>13</v>
      </c>
      <c r="C60" s="15">
        <v>1307415</v>
      </c>
      <c r="D60" s="15">
        <v>18238</v>
      </c>
    </row>
    <row r="61" spans="1:4" ht="12.75">
      <c r="A61" s="36">
        <v>12</v>
      </c>
      <c r="B61" s="8" t="s">
        <v>19</v>
      </c>
      <c r="C61" s="15">
        <v>1302243</v>
      </c>
      <c r="D61" s="15">
        <v>-2806</v>
      </c>
    </row>
    <row r="62" spans="1:4" ht="12.75">
      <c r="A62" s="36">
        <v>13</v>
      </c>
      <c r="B62" s="8" t="s">
        <v>23</v>
      </c>
      <c r="C62" s="15">
        <v>1033764</v>
      </c>
      <c r="D62" s="15">
        <v>1875</v>
      </c>
    </row>
    <row r="63" spans="1:4" ht="12.75">
      <c r="A63" s="36">
        <v>14</v>
      </c>
      <c r="B63" s="8" t="s">
        <v>11</v>
      </c>
      <c r="C63" s="15">
        <v>893718</v>
      </c>
      <c r="D63" s="15">
        <v>37143</v>
      </c>
    </row>
    <row r="64" spans="1:4" ht="12.75">
      <c r="A64" s="36">
        <v>15</v>
      </c>
      <c r="B64" s="8" t="s">
        <v>21</v>
      </c>
      <c r="C64" s="15">
        <v>305545</v>
      </c>
      <c r="D64" s="15">
        <v>-14937</v>
      </c>
    </row>
    <row r="65" spans="1:4" ht="12.75">
      <c r="A65" s="36">
        <v>16</v>
      </c>
      <c r="B65" s="8" t="s">
        <v>8</v>
      </c>
      <c r="C65" s="15">
        <v>302121</v>
      </c>
      <c r="D65" s="15">
        <v>-14171</v>
      </c>
    </row>
    <row r="66" spans="1:4" ht="12.75">
      <c r="A66" s="36">
        <v>17</v>
      </c>
      <c r="B66" s="8" t="s">
        <v>16</v>
      </c>
      <c r="C66" s="15">
        <v>69515</v>
      </c>
      <c r="D66" s="15">
        <v>-759</v>
      </c>
    </row>
    <row r="67" spans="1:4" ht="12.75">
      <c r="A67" s="36">
        <v>18</v>
      </c>
      <c r="B67" s="8" t="s">
        <v>20</v>
      </c>
      <c r="C67" s="15">
        <v>20537</v>
      </c>
      <c r="D67" s="15">
        <v>1853</v>
      </c>
    </row>
    <row r="68" spans="1:4" ht="12.75">
      <c r="A68" s="36">
        <v>19</v>
      </c>
      <c r="B68" s="8" t="s">
        <v>14</v>
      </c>
      <c r="C68" s="15">
        <v>0</v>
      </c>
      <c r="D68" s="15">
        <v>0</v>
      </c>
    </row>
    <row r="69" spans="2:4" ht="12.75">
      <c r="B69" s="40" t="s">
        <v>83</v>
      </c>
      <c r="C69" s="41">
        <f>SUM(C50:C68)</f>
        <v>65076472</v>
      </c>
      <c r="D69" s="41">
        <f>SUM(D50:D68)</f>
        <v>1354850</v>
      </c>
    </row>
    <row r="70" ht="12.75">
      <c r="A70" s="1" t="s">
        <v>78</v>
      </c>
    </row>
    <row r="71" spans="1:4" ht="12.75">
      <c r="A71" s="50" t="s">
        <v>1</v>
      </c>
      <c r="B71" s="50" t="s">
        <v>2</v>
      </c>
      <c r="C71" s="34" t="s">
        <v>79</v>
      </c>
      <c r="D71" s="53" t="s">
        <v>4</v>
      </c>
    </row>
    <row r="72" spans="1:4" ht="12.75">
      <c r="A72" s="51"/>
      <c r="B72" s="51"/>
      <c r="C72" s="34" t="str">
        <f>C49</f>
        <v>на 01.04.10</v>
      </c>
      <c r="D72" s="54"/>
    </row>
    <row r="73" spans="1:4" ht="12.75">
      <c r="A73" s="36">
        <v>1</v>
      </c>
      <c r="B73" s="8" t="s">
        <v>12</v>
      </c>
      <c r="C73" s="15">
        <v>4915752</v>
      </c>
      <c r="D73" s="15">
        <v>662492</v>
      </c>
    </row>
    <row r="74" spans="1:4" ht="12.75">
      <c r="A74" s="36">
        <v>2</v>
      </c>
      <c r="B74" s="8" t="s">
        <v>17</v>
      </c>
      <c r="C74" s="15">
        <v>4666531</v>
      </c>
      <c r="D74" s="15">
        <v>-720033</v>
      </c>
    </row>
    <row r="75" spans="1:4" ht="12.75">
      <c r="A75" s="36">
        <v>3</v>
      </c>
      <c r="B75" s="8" t="s">
        <v>15</v>
      </c>
      <c r="C75" s="15">
        <v>2162670</v>
      </c>
      <c r="D75" s="15">
        <v>-108510</v>
      </c>
    </row>
    <row r="76" spans="1:4" ht="12.75">
      <c r="A76" s="36">
        <v>4</v>
      </c>
      <c r="B76" s="8" t="s">
        <v>22</v>
      </c>
      <c r="C76" s="15">
        <v>1684406</v>
      </c>
      <c r="D76" s="15">
        <v>241835</v>
      </c>
    </row>
    <row r="77" spans="1:4" ht="12.75">
      <c r="A77" s="36">
        <v>5</v>
      </c>
      <c r="B77" s="8" t="s">
        <v>8</v>
      </c>
      <c r="C77" s="15">
        <v>1530610</v>
      </c>
      <c r="D77" s="15">
        <v>880755</v>
      </c>
    </row>
    <row r="78" spans="1:4" ht="12.75">
      <c r="A78" s="36">
        <v>6</v>
      </c>
      <c r="B78" s="8" t="s">
        <v>24</v>
      </c>
      <c r="C78" s="15">
        <v>1183133</v>
      </c>
      <c r="D78" s="15">
        <v>-20120</v>
      </c>
    </row>
    <row r="79" spans="1:4" ht="12.75">
      <c r="A79" s="36">
        <v>7</v>
      </c>
      <c r="B79" s="8" t="s">
        <v>10</v>
      </c>
      <c r="C79" s="15">
        <v>1172810</v>
      </c>
      <c r="D79" s="15">
        <v>79081</v>
      </c>
    </row>
    <row r="80" spans="1:4" ht="12.75">
      <c r="A80" s="36">
        <v>8</v>
      </c>
      <c r="B80" s="8" t="s">
        <v>7</v>
      </c>
      <c r="C80" s="15">
        <v>1101033</v>
      </c>
      <c r="D80" s="15">
        <v>-28186</v>
      </c>
    </row>
    <row r="81" spans="1:4" ht="12.75">
      <c r="A81" s="36">
        <v>9</v>
      </c>
      <c r="B81" s="8" t="s">
        <v>21</v>
      </c>
      <c r="C81" s="15">
        <v>758803</v>
      </c>
      <c r="D81" s="15">
        <v>39268</v>
      </c>
    </row>
    <row r="82" spans="1:4" ht="12.75">
      <c r="A82" s="36">
        <v>10</v>
      </c>
      <c r="B82" s="8" t="s">
        <v>23</v>
      </c>
      <c r="C82" s="15">
        <v>732819</v>
      </c>
      <c r="D82" s="15">
        <v>243515</v>
      </c>
    </row>
    <row r="83" spans="1:4" ht="12.75">
      <c r="A83" s="36">
        <v>11</v>
      </c>
      <c r="B83" s="8" t="s">
        <v>19</v>
      </c>
      <c r="C83" s="15">
        <v>646093</v>
      </c>
      <c r="D83" s="15">
        <v>108428</v>
      </c>
    </row>
    <row r="84" spans="1:4" ht="12.75">
      <c r="A84" s="36">
        <v>12</v>
      </c>
      <c r="B84" s="8" t="s">
        <v>11</v>
      </c>
      <c r="C84" s="15">
        <v>571249</v>
      </c>
      <c r="D84" s="15">
        <v>78947</v>
      </c>
    </row>
    <row r="85" spans="1:4" ht="12.75">
      <c r="A85" s="36">
        <v>13</v>
      </c>
      <c r="B85" s="8" t="s">
        <v>25</v>
      </c>
      <c r="C85" s="15">
        <v>546780</v>
      </c>
      <c r="D85" s="15">
        <v>49990</v>
      </c>
    </row>
    <row r="86" spans="1:4" ht="12.75">
      <c r="A86" s="36">
        <v>14</v>
      </c>
      <c r="B86" s="8" t="s">
        <v>9</v>
      </c>
      <c r="C86" s="15">
        <v>510265</v>
      </c>
      <c r="D86" s="15">
        <v>128653</v>
      </c>
    </row>
    <row r="87" spans="1:4" ht="12.75">
      <c r="A87" s="36">
        <v>15</v>
      </c>
      <c r="B87" s="8" t="s">
        <v>18</v>
      </c>
      <c r="C87" s="15">
        <v>407434</v>
      </c>
      <c r="D87" s="15">
        <v>73973</v>
      </c>
    </row>
    <row r="88" spans="1:4" ht="12.75">
      <c r="A88" s="36">
        <v>16</v>
      </c>
      <c r="B88" s="8" t="s">
        <v>13</v>
      </c>
      <c r="C88" s="15">
        <v>236982</v>
      </c>
      <c r="D88" s="15">
        <v>-17671</v>
      </c>
    </row>
    <row r="89" spans="1:4" ht="12.75">
      <c r="A89" s="36">
        <v>17</v>
      </c>
      <c r="B89" s="8" t="s">
        <v>20</v>
      </c>
      <c r="C89" s="15">
        <v>125848</v>
      </c>
      <c r="D89" s="15">
        <v>22239</v>
      </c>
    </row>
    <row r="90" spans="1:4" ht="12.75">
      <c r="A90" s="36">
        <v>18</v>
      </c>
      <c r="B90" s="8" t="s">
        <v>16</v>
      </c>
      <c r="C90" s="15">
        <v>85826</v>
      </c>
      <c r="D90" s="15">
        <v>-71538</v>
      </c>
    </row>
    <row r="91" spans="1:4" ht="12.75">
      <c r="A91" s="36">
        <v>19</v>
      </c>
      <c r="B91" s="8" t="s">
        <v>14</v>
      </c>
      <c r="C91" s="15">
        <v>31583</v>
      </c>
      <c r="D91" s="15">
        <v>-3630</v>
      </c>
    </row>
    <row r="92" spans="2:4" ht="12.75">
      <c r="B92" s="40" t="s">
        <v>83</v>
      </c>
      <c r="C92" s="41">
        <f>SUM(C73:C91)</f>
        <v>23070627</v>
      </c>
      <c r="D92" s="41">
        <f>SUM(D73:D91)</f>
        <v>1639488</v>
      </c>
    </row>
    <row r="93" ht="12.75">
      <c r="A93" s="1" t="s">
        <v>80</v>
      </c>
    </row>
    <row r="94" spans="1:4" ht="12.75">
      <c r="A94" s="50" t="s">
        <v>1</v>
      </c>
      <c r="B94" s="50" t="s">
        <v>2</v>
      </c>
      <c r="C94" s="34" t="s">
        <v>81</v>
      </c>
      <c r="D94" s="53" t="s">
        <v>4</v>
      </c>
    </row>
    <row r="95" spans="1:6" ht="12.75">
      <c r="A95" s="51"/>
      <c r="B95" s="51"/>
      <c r="C95" s="34" t="str">
        <f>C72</f>
        <v>на 01.04.10</v>
      </c>
      <c r="D95" s="54"/>
      <c r="F95" t="s">
        <v>82</v>
      </c>
    </row>
    <row r="96" spans="1:7" ht="12.75">
      <c r="A96" s="36">
        <v>1</v>
      </c>
      <c r="B96" s="8" t="s">
        <v>17</v>
      </c>
      <c r="C96" s="15">
        <v>7328056</v>
      </c>
      <c r="D96" s="15">
        <v>637568</v>
      </c>
      <c r="G96" s="39"/>
    </row>
    <row r="97" spans="1:7" ht="12.75">
      <c r="A97" s="36">
        <v>2</v>
      </c>
      <c r="B97" s="8" t="s">
        <v>21</v>
      </c>
      <c r="C97" s="15">
        <v>4775281</v>
      </c>
      <c r="D97" s="15">
        <v>4797</v>
      </c>
      <c r="G97" s="39"/>
    </row>
    <row r="98" spans="1:7" ht="12.75">
      <c r="A98" s="36">
        <v>3</v>
      </c>
      <c r="B98" s="8" t="s">
        <v>15</v>
      </c>
      <c r="C98" s="15">
        <v>4705928</v>
      </c>
      <c r="D98" s="15">
        <v>752595</v>
      </c>
      <c r="G98" s="39"/>
    </row>
    <row r="99" spans="1:7" ht="12.75">
      <c r="A99" s="36">
        <v>4</v>
      </c>
      <c r="B99" s="8" t="s">
        <v>22</v>
      </c>
      <c r="C99" s="15">
        <v>3811845</v>
      </c>
      <c r="D99" s="15">
        <v>186900</v>
      </c>
      <c r="G99" s="39"/>
    </row>
    <row r="100" spans="1:7" ht="12.75">
      <c r="A100" s="36">
        <v>5</v>
      </c>
      <c r="B100" s="8" t="s">
        <v>23</v>
      </c>
      <c r="C100" s="15">
        <v>2389912</v>
      </c>
      <c r="D100" s="15">
        <v>217491</v>
      </c>
      <c r="G100" s="39"/>
    </row>
    <row r="101" spans="1:7" ht="12.75">
      <c r="A101" s="36">
        <v>6</v>
      </c>
      <c r="B101" s="8" t="s">
        <v>12</v>
      </c>
      <c r="C101" s="15">
        <v>2257766</v>
      </c>
      <c r="D101" s="15">
        <v>-457057</v>
      </c>
      <c r="G101" s="39"/>
    </row>
    <row r="102" spans="1:7" ht="12.75">
      <c r="A102" s="36">
        <v>7</v>
      </c>
      <c r="B102" s="8" t="s">
        <v>8</v>
      </c>
      <c r="C102" s="15">
        <v>1612282</v>
      </c>
      <c r="D102" s="15">
        <v>-50601</v>
      </c>
      <c r="G102" s="39"/>
    </row>
    <row r="103" spans="1:7" ht="12.75">
      <c r="A103" s="36">
        <v>8</v>
      </c>
      <c r="B103" s="8" t="s">
        <v>7</v>
      </c>
      <c r="C103" s="15">
        <v>1557236</v>
      </c>
      <c r="D103" s="15">
        <v>21288</v>
      </c>
      <c r="G103" s="39"/>
    </row>
    <row r="104" spans="1:7" ht="12.75">
      <c r="A104" s="36">
        <v>9</v>
      </c>
      <c r="B104" s="8" t="s">
        <v>9</v>
      </c>
      <c r="C104" s="15">
        <v>1343384</v>
      </c>
      <c r="D104" s="15">
        <v>111133</v>
      </c>
      <c r="G104" s="39"/>
    </row>
    <row r="105" spans="1:7" ht="12.75">
      <c r="A105" s="36">
        <v>10</v>
      </c>
      <c r="B105" s="8" t="s">
        <v>11</v>
      </c>
      <c r="C105" s="15">
        <v>653426</v>
      </c>
      <c r="D105" s="15">
        <v>-58107</v>
      </c>
      <c r="G105" s="39"/>
    </row>
    <row r="106" spans="1:7" ht="12.75">
      <c r="A106" s="36">
        <v>11</v>
      </c>
      <c r="B106" s="8" t="s">
        <v>24</v>
      </c>
      <c r="C106" s="15">
        <v>568537</v>
      </c>
      <c r="D106" s="15">
        <v>-11135</v>
      </c>
      <c r="G106" s="39"/>
    </row>
    <row r="107" spans="1:7" ht="12.75">
      <c r="A107" s="36">
        <v>12</v>
      </c>
      <c r="B107" s="8" t="s">
        <v>10</v>
      </c>
      <c r="C107" s="15">
        <v>518405</v>
      </c>
      <c r="D107" s="15">
        <v>-66664</v>
      </c>
      <c r="G107" s="39"/>
    </row>
    <row r="108" spans="1:7" ht="12.75">
      <c r="A108" s="36">
        <v>13</v>
      </c>
      <c r="B108" s="8" t="s">
        <v>25</v>
      </c>
      <c r="C108" s="15">
        <v>486200</v>
      </c>
      <c r="D108" s="15">
        <v>-100805</v>
      </c>
      <c r="G108" s="39"/>
    </row>
    <row r="109" spans="1:7" ht="12.75">
      <c r="A109" s="36">
        <v>14</v>
      </c>
      <c r="B109" s="8" t="s">
        <v>20</v>
      </c>
      <c r="C109" s="15">
        <v>425194</v>
      </c>
      <c r="D109" s="15">
        <v>-21998</v>
      </c>
      <c r="G109" s="39"/>
    </row>
    <row r="110" spans="1:7" ht="12.75">
      <c r="A110" s="36">
        <v>15</v>
      </c>
      <c r="B110" s="8" t="s">
        <v>18</v>
      </c>
      <c r="C110" s="15">
        <v>413373</v>
      </c>
      <c r="D110" s="15">
        <v>44560</v>
      </c>
      <c r="G110" s="39"/>
    </row>
    <row r="111" spans="1:7" ht="12.75">
      <c r="A111" s="36">
        <v>16</v>
      </c>
      <c r="B111" s="8" t="s">
        <v>19</v>
      </c>
      <c r="C111" s="15">
        <v>349933</v>
      </c>
      <c r="D111" s="15">
        <v>-113901</v>
      </c>
      <c r="G111" s="39"/>
    </row>
    <row r="112" spans="1:7" ht="12.75">
      <c r="A112" s="36">
        <v>17</v>
      </c>
      <c r="B112" s="8" t="s">
        <v>13</v>
      </c>
      <c r="C112" s="15">
        <v>119378</v>
      </c>
      <c r="D112" s="15">
        <v>5660</v>
      </c>
      <c r="G112" s="39"/>
    </row>
    <row r="113" spans="1:7" ht="12.75">
      <c r="A113" s="36">
        <v>18</v>
      </c>
      <c r="B113" s="8" t="s">
        <v>14</v>
      </c>
      <c r="C113" s="15">
        <v>73427</v>
      </c>
      <c r="D113" s="15">
        <v>4311</v>
      </c>
      <c r="G113" s="39"/>
    </row>
    <row r="114" spans="1:7" ht="12.75">
      <c r="A114" s="36">
        <v>19</v>
      </c>
      <c r="B114" s="8" t="s">
        <v>16</v>
      </c>
      <c r="C114" s="15">
        <v>0</v>
      </c>
      <c r="D114" s="15">
        <v>-130</v>
      </c>
      <c r="G114" s="39"/>
    </row>
    <row r="115" spans="2:4" ht="12.75">
      <c r="B115" s="40" t="s">
        <v>83</v>
      </c>
      <c r="C115" s="41">
        <f>SUM(C96:C114)</f>
        <v>33389563</v>
      </c>
      <c r="D115" s="41">
        <f>SUM(D96:D114)</f>
        <v>1105905</v>
      </c>
    </row>
    <row r="117" ht="12.75">
      <c r="A117" s="11"/>
    </row>
  </sheetData>
  <mergeCells count="15">
    <mergeCell ref="B71:B72"/>
    <mergeCell ref="A2:A3"/>
    <mergeCell ref="B2:B3"/>
    <mergeCell ref="A25:A26"/>
    <mergeCell ref="B25:B26"/>
    <mergeCell ref="A94:A95"/>
    <mergeCell ref="B94:B95"/>
    <mergeCell ref="D2:D3"/>
    <mergeCell ref="D25:D26"/>
    <mergeCell ref="D48:D49"/>
    <mergeCell ref="D71:D72"/>
    <mergeCell ref="D94:D95"/>
    <mergeCell ref="A48:A49"/>
    <mergeCell ref="B48:B49"/>
    <mergeCell ref="A71:A7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G19" sqref="G19"/>
    </sheetView>
  </sheetViews>
  <sheetFormatPr defaultColWidth="9.140625" defaultRowHeight="12.75"/>
  <cols>
    <col min="2" max="2" width="38.8515625" style="0" customWidth="1"/>
    <col min="3" max="3" width="17.57421875" style="0" customWidth="1"/>
    <col min="4" max="4" width="12.421875" style="0" customWidth="1"/>
  </cols>
  <sheetData>
    <row r="1" ht="12.75">
      <c r="A1" s="1" t="s">
        <v>29</v>
      </c>
    </row>
    <row r="2" spans="1:4" ht="12.75" customHeight="1">
      <c r="A2" s="50" t="s">
        <v>1</v>
      </c>
      <c r="B2" s="50" t="s">
        <v>2</v>
      </c>
      <c r="C2" s="4" t="s">
        <v>3</v>
      </c>
      <c r="D2" s="48" t="s">
        <v>30</v>
      </c>
    </row>
    <row r="3" spans="1:4" ht="25.5">
      <c r="A3" s="51"/>
      <c r="B3" s="51"/>
      <c r="C3" s="5" t="s">
        <v>31</v>
      </c>
      <c r="D3" s="49"/>
    </row>
    <row r="4" spans="1:4" ht="12.75">
      <c r="A4" s="7">
        <v>1</v>
      </c>
      <c r="B4" s="8" t="s">
        <v>21</v>
      </c>
      <c r="C4" s="12">
        <v>1230929</v>
      </c>
      <c r="D4" s="9">
        <v>-126256</v>
      </c>
    </row>
    <row r="5" spans="1:6" ht="12.75">
      <c r="A5" s="7">
        <v>2</v>
      </c>
      <c r="B5" s="8" t="s">
        <v>15</v>
      </c>
      <c r="C5" s="12">
        <v>43240</v>
      </c>
      <c r="D5" s="9">
        <v>13188</v>
      </c>
      <c r="F5" s="13"/>
    </row>
    <row r="6" spans="1:6" ht="12.75">
      <c r="A6" s="7">
        <v>3</v>
      </c>
      <c r="B6" s="8" t="s">
        <v>12</v>
      </c>
      <c r="C6" s="12">
        <v>14082</v>
      </c>
      <c r="D6" s="9">
        <v>8136</v>
      </c>
      <c r="F6" s="14"/>
    </row>
    <row r="7" spans="1:6" ht="12.75">
      <c r="A7" s="7">
        <v>4</v>
      </c>
      <c r="B7" s="8" t="s">
        <v>13</v>
      </c>
      <c r="C7" s="12">
        <v>10519</v>
      </c>
      <c r="D7" s="9">
        <v>4417</v>
      </c>
      <c r="F7" s="14"/>
    </row>
    <row r="8" spans="1:6" ht="12.75">
      <c r="A8" s="7">
        <v>5</v>
      </c>
      <c r="B8" s="8" t="s">
        <v>9</v>
      </c>
      <c r="C8" s="12">
        <v>10175</v>
      </c>
      <c r="D8" s="9">
        <v>5847</v>
      </c>
      <c r="F8" s="14"/>
    </row>
    <row r="9" spans="1:6" ht="12.75">
      <c r="A9" s="7">
        <v>6</v>
      </c>
      <c r="B9" s="8" t="s">
        <v>25</v>
      </c>
      <c r="C9" s="12">
        <v>8845</v>
      </c>
      <c r="D9" s="9">
        <v>11876</v>
      </c>
      <c r="F9" s="14"/>
    </row>
    <row r="10" spans="1:6" ht="12.75">
      <c r="A10" s="7">
        <v>7</v>
      </c>
      <c r="B10" s="8" t="s">
        <v>8</v>
      </c>
      <c r="C10" s="12">
        <v>8104</v>
      </c>
      <c r="D10" s="9">
        <v>1856</v>
      </c>
      <c r="F10" s="14"/>
    </row>
    <row r="11" spans="1:6" ht="12.75">
      <c r="A11" s="7">
        <v>8</v>
      </c>
      <c r="B11" s="8" t="s">
        <v>23</v>
      </c>
      <c r="C11" s="12">
        <v>6882</v>
      </c>
      <c r="D11" s="9">
        <v>2918</v>
      </c>
      <c r="F11" s="14"/>
    </row>
    <row r="12" spans="1:6" ht="12.75">
      <c r="A12" s="7">
        <v>9</v>
      </c>
      <c r="B12" s="8" t="s">
        <v>17</v>
      </c>
      <c r="C12" s="12">
        <v>5945</v>
      </c>
      <c r="D12" s="9">
        <v>13970</v>
      </c>
      <c r="F12" s="14"/>
    </row>
    <row r="13" spans="1:6" ht="12.75">
      <c r="A13" s="7">
        <v>10</v>
      </c>
      <c r="B13" s="8" t="s">
        <v>7</v>
      </c>
      <c r="C13" s="12">
        <v>5029</v>
      </c>
      <c r="D13" s="9">
        <v>596</v>
      </c>
      <c r="F13" s="14"/>
    </row>
    <row r="14" spans="1:6" ht="12.75">
      <c r="A14" s="7">
        <v>11</v>
      </c>
      <c r="B14" s="8" t="s">
        <v>20</v>
      </c>
      <c r="C14" s="12">
        <v>4355</v>
      </c>
      <c r="D14" s="9">
        <v>663</v>
      </c>
      <c r="F14" s="14"/>
    </row>
    <row r="15" spans="1:6" ht="12.75">
      <c r="A15" s="7">
        <v>12</v>
      </c>
      <c r="B15" s="8" t="s">
        <v>11</v>
      </c>
      <c r="C15" s="12">
        <v>3957</v>
      </c>
      <c r="D15" s="9">
        <v>2795</v>
      </c>
      <c r="F15" s="14"/>
    </row>
    <row r="16" spans="1:6" ht="12.75">
      <c r="A16" s="7">
        <v>13</v>
      </c>
      <c r="B16" s="8" t="s">
        <v>22</v>
      </c>
      <c r="C16" s="12">
        <v>3591</v>
      </c>
      <c r="D16" s="9">
        <v>-8563</v>
      </c>
      <c r="F16" s="14"/>
    </row>
    <row r="17" spans="1:6" ht="12.75">
      <c r="A17" s="7">
        <v>14</v>
      </c>
      <c r="B17" s="8" t="s">
        <v>24</v>
      </c>
      <c r="C17" s="12">
        <v>2915</v>
      </c>
      <c r="D17" s="9">
        <v>-111</v>
      </c>
      <c r="F17" s="14"/>
    </row>
    <row r="18" spans="1:6" ht="12.75">
      <c r="A18" s="7">
        <v>15</v>
      </c>
      <c r="B18" s="8" t="s">
        <v>19</v>
      </c>
      <c r="C18" s="12">
        <v>2775</v>
      </c>
      <c r="D18" s="9">
        <v>399</v>
      </c>
      <c r="F18" s="14"/>
    </row>
    <row r="19" spans="1:6" ht="12.75">
      <c r="A19" s="7">
        <v>16</v>
      </c>
      <c r="B19" s="8" t="s">
        <v>10</v>
      </c>
      <c r="C19" s="12">
        <v>951</v>
      </c>
      <c r="D19" s="9">
        <v>107</v>
      </c>
      <c r="F19" s="14"/>
    </row>
    <row r="20" spans="1:6" ht="12.75">
      <c r="A20" s="7">
        <v>17</v>
      </c>
      <c r="B20" s="8" t="s">
        <v>14</v>
      </c>
      <c r="C20" s="12">
        <v>314</v>
      </c>
      <c r="D20" s="9">
        <v>241</v>
      </c>
      <c r="F20" s="14"/>
    </row>
    <row r="21" spans="1:6" ht="12.75">
      <c r="A21" s="7">
        <v>18</v>
      </c>
      <c r="B21" s="8" t="s">
        <v>18</v>
      </c>
      <c r="C21" s="12">
        <v>-1601</v>
      </c>
      <c r="D21" s="9">
        <v>-2836</v>
      </c>
      <c r="F21" s="14"/>
    </row>
    <row r="22" spans="1:6" ht="12.75">
      <c r="A22" s="7">
        <v>19</v>
      </c>
      <c r="B22" s="8" t="s">
        <v>16</v>
      </c>
      <c r="C22" s="12">
        <v>-2596</v>
      </c>
      <c r="D22" s="9">
        <v>-1449</v>
      </c>
      <c r="F22" s="14"/>
    </row>
    <row r="23" spans="2:6" ht="12.75">
      <c r="B23" s="40" t="s">
        <v>83</v>
      </c>
      <c r="C23" s="41">
        <f>SUM(C4:C22)</f>
        <v>1358411</v>
      </c>
      <c r="D23" s="41">
        <f>SUM(D4:D22)</f>
        <v>-72206</v>
      </c>
      <c r="F23" s="13"/>
    </row>
    <row r="24" ht="12.75">
      <c r="A24" s="10"/>
    </row>
    <row r="25" ht="12.75">
      <c r="A25" s="11"/>
    </row>
  </sheetData>
  <mergeCells count="3">
    <mergeCell ref="B2:B3"/>
    <mergeCell ref="A2:A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="85" zoomScaleNormal="85" workbookViewId="0" topLeftCell="A1">
      <selection activeCell="I28" sqref="I28"/>
    </sheetView>
  </sheetViews>
  <sheetFormatPr defaultColWidth="9.140625" defaultRowHeight="12.75"/>
  <cols>
    <col min="1" max="1" width="7.57421875" style="17" customWidth="1"/>
    <col min="2" max="2" width="34.8515625" style="17" customWidth="1"/>
    <col min="3" max="3" width="16.28125" style="17" customWidth="1"/>
    <col min="4" max="5" width="9.28125" style="17" bestFit="1" customWidth="1"/>
    <col min="6" max="8" width="10.421875" style="17" bestFit="1" customWidth="1"/>
    <col min="9" max="9" width="10.421875" style="17" customWidth="1"/>
    <col min="10" max="10" width="15.421875" style="17" customWidth="1"/>
    <col min="11" max="11" width="11.7109375" style="17" customWidth="1"/>
    <col min="12" max="12" width="17.28125" style="17" bestFit="1" customWidth="1"/>
    <col min="13" max="13" width="9.28125" style="17" bestFit="1" customWidth="1"/>
    <col min="14" max="16384" width="9.140625" style="17" customWidth="1"/>
  </cols>
  <sheetData>
    <row r="1" ht="12.75">
      <c r="A1" s="16" t="s">
        <v>34</v>
      </c>
    </row>
    <row r="2" ht="12.75">
      <c r="K2" s="18" t="s">
        <v>35</v>
      </c>
    </row>
    <row r="3" spans="1:12" ht="63.75">
      <c r="A3" s="19" t="s">
        <v>1</v>
      </c>
      <c r="B3" s="19" t="s">
        <v>2</v>
      </c>
      <c r="C3" s="20" t="s">
        <v>36</v>
      </c>
      <c r="D3" s="21" t="s">
        <v>37</v>
      </c>
      <c r="E3" s="21" t="s">
        <v>38</v>
      </c>
      <c r="F3" s="21" t="s">
        <v>39</v>
      </c>
      <c r="G3" s="21" t="s">
        <v>40</v>
      </c>
      <c r="H3" s="21" t="s">
        <v>41</v>
      </c>
      <c r="I3" s="21" t="s">
        <v>42</v>
      </c>
      <c r="J3" s="22" t="s">
        <v>43</v>
      </c>
      <c r="K3" s="21" t="s">
        <v>44</v>
      </c>
      <c r="L3" s="23" t="s">
        <v>45</v>
      </c>
    </row>
    <row r="4" spans="1:12" ht="12.75">
      <c r="A4" s="24">
        <v>1</v>
      </c>
      <c r="B4" s="25" t="s">
        <v>21</v>
      </c>
      <c r="C4" s="31">
        <v>3000</v>
      </c>
      <c r="D4" s="33">
        <v>0</v>
      </c>
      <c r="E4" s="33">
        <v>0</v>
      </c>
      <c r="F4" s="33">
        <v>0</v>
      </c>
      <c r="G4" s="33">
        <v>0</v>
      </c>
      <c r="H4" s="33">
        <v>3000</v>
      </c>
      <c r="I4" s="33">
        <v>0</v>
      </c>
      <c r="J4" s="33">
        <v>1000</v>
      </c>
      <c r="K4" s="33">
        <v>2000</v>
      </c>
      <c r="L4" s="27"/>
    </row>
    <row r="5" spans="1:12" ht="12.75">
      <c r="A5" s="24">
        <v>2</v>
      </c>
      <c r="B5" s="25" t="s">
        <v>7</v>
      </c>
      <c r="C5" s="30">
        <v>1599.3</v>
      </c>
      <c r="D5" s="33">
        <v>100</v>
      </c>
      <c r="E5" s="33">
        <v>175</v>
      </c>
      <c r="F5" s="33">
        <v>0</v>
      </c>
      <c r="G5" s="32">
        <v>865.7</v>
      </c>
      <c r="H5" s="32">
        <v>458.6</v>
      </c>
      <c r="I5" s="33">
        <v>0</v>
      </c>
      <c r="J5" s="32">
        <v>1656.5</v>
      </c>
      <c r="K5" s="32">
        <v>-57.19999999999982</v>
      </c>
      <c r="L5" s="27" t="s">
        <v>46</v>
      </c>
    </row>
    <row r="6" spans="1:12" ht="12.75">
      <c r="A6" s="24">
        <v>3</v>
      </c>
      <c r="B6" s="25" t="s">
        <v>17</v>
      </c>
      <c r="C6" s="31">
        <v>1000</v>
      </c>
      <c r="D6" s="33">
        <v>0</v>
      </c>
      <c r="E6" s="33">
        <v>0</v>
      </c>
      <c r="F6" s="33">
        <v>0</v>
      </c>
      <c r="G6" s="33">
        <v>0</v>
      </c>
      <c r="H6" s="33">
        <v>1000</v>
      </c>
      <c r="I6" s="33">
        <v>0</v>
      </c>
      <c r="J6" s="33">
        <v>1000</v>
      </c>
      <c r="K6" s="33">
        <v>0</v>
      </c>
      <c r="L6" s="27" t="s">
        <v>47</v>
      </c>
    </row>
    <row r="7" spans="1:12" ht="12.75">
      <c r="A7" s="24">
        <v>4</v>
      </c>
      <c r="B7" s="25" t="s">
        <v>15</v>
      </c>
      <c r="C7" s="31">
        <v>450</v>
      </c>
      <c r="D7" s="33">
        <v>0</v>
      </c>
      <c r="E7" s="33">
        <v>0</v>
      </c>
      <c r="F7" s="33">
        <v>0</v>
      </c>
      <c r="G7" s="33">
        <v>450</v>
      </c>
      <c r="H7" s="33">
        <v>0</v>
      </c>
      <c r="I7" s="33">
        <v>0</v>
      </c>
      <c r="J7" s="33">
        <v>550</v>
      </c>
      <c r="K7" s="33">
        <v>-100</v>
      </c>
      <c r="L7" s="27" t="s">
        <v>46</v>
      </c>
    </row>
    <row r="8" spans="1:12" ht="12.75">
      <c r="A8" s="24">
        <v>5</v>
      </c>
      <c r="B8" s="25" t="s">
        <v>12</v>
      </c>
      <c r="C8" s="31">
        <v>400</v>
      </c>
      <c r="D8" s="33">
        <v>0</v>
      </c>
      <c r="E8" s="33">
        <v>0</v>
      </c>
      <c r="F8" s="33">
        <v>0</v>
      </c>
      <c r="G8" s="33">
        <v>400</v>
      </c>
      <c r="H8" s="33">
        <v>0</v>
      </c>
      <c r="I8" s="33">
        <v>0</v>
      </c>
      <c r="J8" s="33">
        <v>400</v>
      </c>
      <c r="K8" s="33">
        <v>0</v>
      </c>
      <c r="L8" s="27" t="s">
        <v>47</v>
      </c>
    </row>
    <row r="9" spans="1:12" ht="12.75">
      <c r="A9" s="24">
        <v>6</v>
      </c>
      <c r="B9" s="25" t="s">
        <v>24</v>
      </c>
      <c r="C9" s="31">
        <v>160</v>
      </c>
      <c r="D9" s="33">
        <v>0</v>
      </c>
      <c r="E9" s="33">
        <v>0</v>
      </c>
      <c r="F9" s="33">
        <v>0</v>
      </c>
      <c r="G9" s="33">
        <v>160</v>
      </c>
      <c r="H9" s="33">
        <v>0</v>
      </c>
      <c r="I9" s="33">
        <v>0</v>
      </c>
      <c r="J9" s="33">
        <v>140</v>
      </c>
      <c r="K9" s="33">
        <v>20</v>
      </c>
      <c r="L9" s="27" t="s">
        <v>46</v>
      </c>
    </row>
    <row r="10" spans="1:12" ht="12.75">
      <c r="A10" s="24">
        <v>7</v>
      </c>
      <c r="B10" s="25" t="s">
        <v>20</v>
      </c>
      <c r="C10" s="31">
        <v>31</v>
      </c>
      <c r="D10" s="33">
        <v>0</v>
      </c>
      <c r="E10" s="33">
        <v>0</v>
      </c>
      <c r="F10" s="33">
        <v>16</v>
      </c>
      <c r="G10" s="33">
        <v>15</v>
      </c>
      <c r="H10" s="33">
        <v>0</v>
      </c>
      <c r="I10" s="33">
        <v>0</v>
      </c>
      <c r="J10" s="26">
        <v>34.27</v>
      </c>
      <c r="K10" s="26">
        <v>-3.27</v>
      </c>
      <c r="L10" s="27"/>
    </row>
    <row r="11" spans="1:12" ht="12.75">
      <c r="A11" s="24">
        <v>8</v>
      </c>
      <c r="B11" s="25" t="s">
        <v>8</v>
      </c>
      <c r="C11" s="31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27"/>
    </row>
    <row r="12" spans="1:12" ht="12.75">
      <c r="A12" s="24">
        <v>9</v>
      </c>
      <c r="B12" s="25" t="s">
        <v>9</v>
      </c>
      <c r="C12" s="31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27"/>
    </row>
    <row r="13" spans="1:12" ht="12.75">
      <c r="A13" s="24">
        <v>10</v>
      </c>
      <c r="B13" s="25" t="s">
        <v>10</v>
      </c>
      <c r="C13" s="31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27"/>
    </row>
    <row r="14" spans="1:12" ht="12.75">
      <c r="A14" s="24">
        <v>11</v>
      </c>
      <c r="B14" s="25" t="s">
        <v>11</v>
      </c>
      <c r="C14" s="31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27" t="s">
        <v>46</v>
      </c>
    </row>
    <row r="15" spans="1:12" ht="12.75">
      <c r="A15" s="24">
        <v>12</v>
      </c>
      <c r="B15" s="25" t="s">
        <v>13</v>
      </c>
      <c r="C15" s="31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27" t="s">
        <v>46</v>
      </c>
    </row>
    <row r="16" spans="1:12" ht="12.75">
      <c r="A16" s="24">
        <v>13</v>
      </c>
      <c r="B16" s="25" t="s">
        <v>14</v>
      </c>
      <c r="C16" s="31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27"/>
    </row>
    <row r="17" spans="1:12" ht="12.75">
      <c r="A17" s="24">
        <v>14</v>
      </c>
      <c r="B17" s="25" t="s">
        <v>16</v>
      </c>
      <c r="C17" s="31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27"/>
    </row>
    <row r="18" spans="1:12" ht="12.75">
      <c r="A18" s="24">
        <v>15</v>
      </c>
      <c r="B18" s="25" t="s">
        <v>18</v>
      </c>
      <c r="C18" s="31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27"/>
    </row>
    <row r="19" spans="1:12" ht="12.75">
      <c r="A19" s="24">
        <v>16</v>
      </c>
      <c r="B19" s="25" t="s">
        <v>19</v>
      </c>
      <c r="C19" s="31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27" t="s">
        <v>46</v>
      </c>
    </row>
    <row r="20" spans="1:12" ht="12.75">
      <c r="A20" s="24">
        <v>17</v>
      </c>
      <c r="B20" s="25" t="s">
        <v>22</v>
      </c>
      <c r="C20" s="31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27" t="s">
        <v>48</v>
      </c>
    </row>
    <row r="21" spans="1:12" ht="12.75">
      <c r="A21" s="24">
        <v>18</v>
      </c>
      <c r="B21" s="25" t="s">
        <v>23</v>
      </c>
      <c r="C21" s="31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27" t="s">
        <v>46</v>
      </c>
    </row>
    <row r="22" spans="1:12" ht="12.75">
      <c r="A22" s="24">
        <v>19</v>
      </c>
      <c r="B22" s="25" t="s">
        <v>25</v>
      </c>
      <c r="C22" s="31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27" t="s">
        <v>46</v>
      </c>
    </row>
    <row r="23" spans="2:11" ht="12.75">
      <c r="B23" s="43" t="s">
        <v>83</v>
      </c>
      <c r="C23" s="44">
        <f>SUM(C4:C22)</f>
        <v>6640.3</v>
      </c>
      <c r="D23" s="44">
        <f aca="true" t="shared" si="0" ref="D23:K23">SUM(D4:D22)</f>
        <v>100</v>
      </c>
      <c r="E23" s="44">
        <f t="shared" si="0"/>
        <v>175</v>
      </c>
      <c r="F23" s="44">
        <f t="shared" si="0"/>
        <v>16</v>
      </c>
      <c r="G23" s="44">
        <f t="shared" si="0"/>
        <v>1890.7</v>
      </c>
      <c r="H23" s="44">
        <f t="shared" si="0"/>
        <v>4458.6</v>
      </c>
      <c r="I23" s="44">
        <f t="shared" si="0"/>
        <v>0</v>
      </c>
      <c r="J23" s="44">
        <f t="shared" si="0"/>
        <v>4780.77</v>
      </c>
      <c r="K23" s="44">
        <f t="shared" si="0"/>
        <v>1859.5300000000002</v>
      </c>
    </row>
    <row r="25" ht="12.75">
      <c r="A25" s="42"/>
    </row>
    <row r="29" ht="12.75">
      <c r="A29" s="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F12" sqref="F12"/>
    </sheetView>
  </sheetViews>
  <sheetFormatPr defaultColWidth="9.140625" defaultRowHeight="12.75"/>
  <cols>
    <col min="2" max="2" width="38.8515625" style="0" customWidth="1"/>
    <col min="3" max="3" width="17.57421875" style="0" customWidth="1"/>
    <col min="4" max="4" width="12.421875" style="0" customWidth="1"/>
  </cols>
  <sheetData>
    <row r="1" ht="12.75">
      <c r="A1" s="1" t="s">
        <v>32</v>
      </c>
    </row>
    <row r="2" spans="1:4" ht="12.75" customHeight="1">
      <c r="A2" s="50" t="s">
        <v>1</v>
      </c>
      <c r="B2" s="50" t="s">
        <v>2</v>
      </c>
      <c r="C2" s="4" t="s">
        <v>3</v>
      </c>
      <c r="D2" s="48" t="s">
        <v>4</v>
      </c>
    </row>
    <row r="3" spans="1:4" ht="25.5">
      <c r="A3" s="51"/>
      <c r="B3" s="51"/>
      <c r="C3" s="5" t="s">
        <v>33</v>
      </c>
      <c r="D3" s="49"/>
    </row>
    <row r="4" spans="1:4" ht="12.75">
      <c r="A4" s="7">
        <v>1</v>
      </c>
      <c r="B4" s="8" t="s">
        <v>21</v>
      </c>
      <c r="C4" s="9">
        <v>84464944</v>
      </c>
      <c r="D4" s="9">
        <v>-1835613</v>
      </c>
    </row>
    <row r="5" spans="1:4" ht="12.75">
      <c r="A5" s="7">
        <v>2</v>
      </c>
      <c r="B5" s="8" t="s">
        <v>17</v>
      </c>
      <c r="C5" s="9">
        <v>33825689</v>
      </c>
      <c r="D5" s="9">
        <v>-112316</v>
      </c>
    </row>
    <row r="6" spans="1:4" ht="12.75">
      <c r="A6" s="7">
        <v>3</v>
      </c>
      <c r="B6" s="8" t="s">
        <v>15</v>
      </c>
      <c r="C6" s="9">
        <v>27966865</v>
      </c>
      <c r="D6" s="9">
        <v>1903951</v>
      </c>
    </row>
    <row r="7" spans="1:4" ht="12.75">
      <c r="A7" s="7">
        <v>4</v>
      </c>
      <c r="B7" s="8" t="s">
        <v>12</v>
      </c>
      <c r="C7" s="9">
        <v>24093263</v>
      </c>
      <c r="D7" s="9">
        <v>419895</v>
      </c>
    </row>
    <row r="8" spans="1:4" ht="12.75">
      <c r="A8" s="7">
        <v>5</v>
      </c>
      <c r="B8" s="8" t="s">
        <v>7</v>
      </c>
      <c r="C8" s="9">
        <v>17924053</v>
      </c>
      <c r="D8" s="9">
        <v>317281</v>
      </c>
    </row>
    <row r="9" spans="1:4" ht="12.75">
      <c r="A9" s="7">
        <v>6</v>
      </c>
      <c r="B9" s="8" t="s">
        <v>22</v>
      </c>
      <c r="C9" s="9">
        <v>17415646</v>
      </c>
      <c r="D9" s="9">
        <v>-130229</v>
      </c>
    </row>
    <row r="10" spans="1:4" ht="12.75">
      <c r="A10" s="7">
        <v>7</v>
      </c>
      <c r="B10" s="8" t="s">
        <v>24</v>
      </c>
      <c r="C10" s="9">
        <v>15039493</v>
      </c>
      <c r="D10" s="9">
        <v>483010</v>
      </c>
    </row>
    <row r="11" spans="1:4" ht="12.75">
      <c r="A11" s="7">
        <v>8</v>
      </c>
      <c r="B11" s="8" t="s">
        <v>23</v>
      </c>
      <c r="C11" s="9">
        <v>9769845</v>
      </c>
      <c r="D11" s="9">
        <v>139477</v>
      </c>
    </row>
    <row r="12" spans="1:4" ht="12.75">
      <c r="A12" s="7">
        <v>9</v>
      </c>
      <c r="B12" s="8" t="s">
        <v>8</v>
      </c>
      <c r="C12" s="9">
        <v>7042012</v>
      </c>
      <c r="D12" s="9">
        <v>883125</v>
      </c>
    </row>
    <row r="13" spans="1:4" ht="12.75">
      <c r="A13" s="7">
        <v>10</v>
      </c>
      <c r="B13" s="8" t="s">
        <v>18</v>
      </c>
      <c r="C13" s="9">
        <v>6314543</v>
      </c>
      <c r="D13" s="9">
        <v>58227</v>
      </c>
    </row>
    <row r="14" spans="1:4" ht="12.75">
      <c r="A14" s="7">
        <v>11</v>
      </c>
      <c r="B14" s="8" t="s">
        <v>10</v>
      </c>
      <c r="C14" s="15">
        <v>6036213</v>
      </c>
      <c r="D14" s="9">
        <v>170316</v>
      </c>
    </row>
    <row r="15" spans="1:4" ht="12.75">
      <c r="A15" s="7">
        <v>12</v>
      </c>
      <c r="B15" s="8" t="s">
        <v>9</v>
      </c>
      <c r="C15" s="9">
        <v>5143829</v>
      </c>
      <c r="D15" s="9">
        <v>444062</v>
      </c>
    </row>
    <row r="16" spans="1:4" ht="12.75">
      <c r="A16" s="7">
        <v>13</v>
      </c>
      <c r="B16" s="8" t="s">
        <v>25</v>
      </c>
      <c r="C16" s="9">
        <v>3782622</v>
      </c>
      <c r="D16" s="9">
        <v>31506</v>
      </c>
    </row>
    <row r="17" spans="1:4" ht="12.75">
      <c r="A17" s="7">
        <v>14</v>
      </c>
      <c r="B17" s="8" t="s">
        <v>19</v>
      </c>
      <c r="C17" s="9">
        <v>2807286</v>
      </c>
      <c r="D17" s="9">
        <v>-26761</v>
      </c>
    </row>
    <row r="18" spans="1:4" ht="12.75">
      <c r="A18" s="7">
        <v>15</v>
      </c>
      <c r="B18" s="8" t="s">
        <v>11</v>
      </c>
      <c r="C18" s="9">
        <v>2561182</v>
      </c>
      <c r="D18" s="9">
        <v>93699</v>
      </c>
    </row>
    <row r="19" spans="1:4" ht="12.75">
      <c r="A19" s="7">
        <v>16</v>
      </c>
      <c r="B19" s="8" t="s">
        <v>13</v>
      </c>
      <c r="C19" s="9">
        <v>2140653</v>
      </c>
      <c r="D19" s="9">
        <v>3170</v>
      </c>
    </row>
    <row r="20" spans="1:4" ht="12.75">
      <c r="A20" s="7">
        <v>17</v>
      </c>
      <c r="B20" s="8" t="s">
        <v>20</v>
      </c>
      <c r="C20" s="9">
        <v>972897</v>
      </c>
      <c r="D20" s="9">
        <v>176</v>
      </c>
    </row>
    <row r="21" spans="1:4" ht="12.75">
      <c r="A21" s="7">
        <v>18</v>
      </c>
      <c r="B21" s="8" t="s">
        <v>16</v>
      </c>
      <c r="C21" s="9">
        <v>359060</v>
      </c>
      <c r="D21" s="9">
        <v>-75041</v>
      </c>
    </row>
    <row r="22" spans="1:4" ht="12.75">
      <c r="A22" s="7">
        <v>19</v>
      </c>
      <c r="B22" s="8" t="s">
        <v>14</v>
      </c>
      <c r="C22" s="9">
        <v>216765</v>
      </c>
      <c r="D22" s="9">
        <v>2231</v>
      </c>
    </row>
    <row r="23" spans="2:4" ht="12.75">
      <c r="B23" s="40" t="s">
        <v>83</v>
      </c>
      <c r="C23" s="41">
        <f>SUM(C4:C22)</f>
        <v>267876860</v>
      </c>
      <c r="D23" s="41">
        <f>SUM(D4:D22)</f>
        <v>2770166</v>
      </c>
    </row>
    <row r="24" ht="12.75">
      <c r="A24" s="10"/>
    </row>
    <row r="29" ht="12.75">
      <c r="A29" s="11"/>
    </row>
  </sheetData>
  <mergeCells count="3">
    <mergeCell ref="B2:B3"/>
    <mergeCell ref="A2:A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lipkind</cp:lastModifiedBy>
  <dcterms:created xsi:type="dcterms:W3CDTF">1996-10-08T23:32:33Z</dcterms:created>
  <dcterms:modified xsi:type="dcterms:W3CDTF">2010-04-30T03:46:38Z</dcterms:modified>
  <cp:category/>
  <cp:version/>
  <cp:contentType/>
  <cp:contentStatus/>
</cp:coreProperties>
</file>